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. Väljaõpe\6. SPORT_laskevõistlused\VA_ALLÜKSUSTE VAHELINE LASKEVÕISTLUS\Tulemused\"/>
    </mc:Choice>
  </mc:AlternateContent>
  <bookViews>
    <workbookView xWindow="0" yWindow="0" windowWidth="19200" windowHeight="11460" activeTab="3"/>
  </bookViews>
  <sheets>
    <sheet name="A100" sheetId="1" r:id="rId1"/>
    <sheet name="Püstol" sheetId="3" r:id="rId2"/>
    <sheet name="Püstolkuulipilduja" sheetId="2" r:id="rId3"/>
    <sheet name="Koond" sheetId="4" r:id="rId4"/>
  </sheets>
  <definedNames>
    <definedName name="_xlnm._FilterDatabase" localSheetId="0" hidden="1">'A100'!$AL$2:$AL$60</definedName>
    <definedName name="_xlnm._FilterDatabase" localSheetId="3" hidden="1">Koond!$D$3:$G$43</definedName>
  </definedNames>
  <calcPr calcId="162913"/>
</workbook>
</file>

<file path=xl/calcChain.xml><?xml version="1.0" encoding="utf-8"?>
<calcChain xmlns="http://schemas.openxmlformats.org/spreadsheetml/2006/main">
  <c r="AA41" i="3" l="1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5" i="3"/>
  <c r="F14" i="4"/>
  <c r="F17" i="4"/>
  <c r="F18" i="4"/>
  <c r="G14" i="4"/>
  <c r="G17" i="4"/>
  <c r="G18" i="4"/>
  <c r="Y20" i="2"/>
  <c r="F20" i="4" s="1"/>
  <c r="Z17" i="3"/>
  <c r="O17" i="3"/>
  <c r="Y25" i="2"/>
  <c r="F25" i="4" s="1"/>
  <c r="G16" i="4" l="1"/>
  <c r="Y10" i="2"/>
  <c r="F10" i="4" s="1"/>
  <c r="Z26" i="3"/>
  <c r="O26" i="3"/>
  <c r="O59" i="3"/>
  <c r="O54" i="3"/>
  <c r="O47" i="3"/>
  <c r="O35" i="3"/>
  <c r="O60" i="1"/>
  <c r="O50" i="1"/>
  <c r="AK58" i="1"/>
  <c r="O39" i="1"/>
  <c r="O14" i="1"/>
  <c r="Z58" i="1"/>
  <c r="O58" i="1"/>
  <c r="E57" i="4" s="1"/>
  <c r="O38" i="3"/>
  <c r="O29" i="3"/>
  <c r="O25" i="3"/>
  <c r="O49" i="1"/>
  <c r="O13" i="1"/>
  <c r="AK26" i="1"/>
  <c r="Z26" i="1"/>
  <c r="O26" i="1"/>
  <c r="E25" i="4" s="1"/>
  <c r="O37" i="1"/>
  <c r="O30" i="1"/>
  <c r="AK20" i="1"/>
  <c r="Z20" i="1"/>
  <c r="O20" i="1"/>
  <c r="O55" i="1"/>
  <c r="Z55" i="1"/>
  <c r="AK55" i="1"/>
  <c r="O56" i="1"/>
  <c r="E55" i="4" s="1"/>
  <c r="Z56" i="1"/>
  <c r="AK56" i="1"/>
  <c r="O57" i="1"/>
  <c r="E56" i="4" s="1"/>
  <c r="Z57" i="1"/>
  <c r="AK57" i="1"/>
  <c r="O59" i="1"/>
  <c r="Z59" i="1"/>
  <c r="AK59" i="1"/>
  <c r="Z60" i="1"/>
  <c r="AK60" i="1"/>
  <c r="O56" i="3"/>
  <c r="Z56" i="3"/>
  <c r="O57" i="3"/>
  <c r="Z57" i="3"/>
  <c r="Y55" i="2"/>
  <c r="F55" i="4" s="1"/>
  <c r="Y56" i="2"/>
  <c r="F56" i="4" s="1"/>
  <c r="E58" i="4" l="1"/>
  <c r="E54" i="4"/>
  <c r="E59" i="4"/>
  <c r="E19" i="4"/>
  <c r="G25" i="4"/>
  <c r="AL57" i="1"/>
  <c r="AL26" i="1"/>
  <c r="AL59" i="1"/>
  <c r="AL55" i="1"/>
  <c r="AL58" i="1"/>
  <c r="AL60" i="1"/>
  <c r="AL56" i="1"/>
  <c r="AL20" i="1"/>
  <c r="G56" i="4"/>
  <c r="G55" i="4"/>
  <c r="H55" i="4" s="1"/>
  <c r="Y15" i="2"/>
  <c r="F15" i="4" s="1"/>
  <c r="Z16" i="3"/>
  <c r="O16" i="3"/>
  <c r="AK15" i="1"/>
  <c r="Z15" i="1"/>
  <c r="O15" i="1"/>
  <c r="E14" i="4" l="1"/>
  <c r="H14" i="4" s="1"/>
  <c r="AL15" i="1"/>
  <c r="G15" i="4"/>
  <c r="Y11" i="2"/>
  <c r="F11" i="4" s="1"/>
  <c r="Y12" i="2"/>
  <c r="F12" i="4" s="1"/>
  <c r="Y13" i="2"/>
  <c r="F13" i="4" s="1"/>
  <c r="Y16" i="2"/>
  <c r="F16" i="4" s="1"/>
  <c r="Y19" i="2"/>
  <c r="F19" i="4" s="1"/>
  <c r="Y21" i="2"/>
  <c r="F21" i="4" s="1"/>
  <c r="Y22" i="2"/>
  <c r="F22" i="4" s="1"/>
  <c r="Y23" i="2"/>
  <c r="F23" i="4" s="1"/>
  <c r="Y24" i="2"/>
  <c r="F24" i="4" s="1"/>
  <c r="Y26" i="2"/>
  <c r="F26" i="4" s="1"/>
  <c r="Y27" i="2"/>
  <c r="F27" i="4" s="1"/>
  <c r="Y28" i="2"/>
  <c r="F28" i="4" s="1"/>
  <c r="Y29" i="2"/>
  <c r="F29" i="4" s="1"/>
  <c r="Y30" i="2"/>
  <c r="F30" i="4" s="1"/>
  <c r="Y31" i="2"/>
  <c r="F31" i="4" s="1"/>
  <c r="Y32" i="2"/>
  <c r="F32" i="4" s="1"/>
  <c r="Y33" i="2"/>
  <c r="F33" i="4" s="1"/>
  <c r="Y34" i="2"/>
  <c r="F34" i="4" s="1"/>
  <c r="Y35" i="2"/>
  <c r="F35" i="4" s="1"/>
  <c r="Y36" i="2"/>
  <c r="F36" i="4" s="1"/>
  <c r="Y37" i="2"/>
  <c r="F37" i="4" s="1"/>
  <c r="Y38" i="2"/>
  <c r="F38" i="4" s="1"/>
  <c r="Y39" i="2"/>
  <c r="F39" i="4" s="1"/>
  <c r="Y40" i="2"/>
  <c r="F40" i="4" s="1"/>
  <c r="Y41" i="2"/>
  <c r="F41" i="4" s="1"/>
  <c r="Y42" i="2"/>
  <c r="F42" i="4" s="1"/>
  <c r="Y43" i="2"/>
  <c r="F43" i="4" s="1"/>
  <c r="Y44" i="2"/>
  <c r="F44" i="4" s="1"/>
  <c r="Y45" i="2"/>
  <c r="F45" i="4" s="1"/>
  <c r="Y46" i="2"/>
  <c r="F46" i="4" s="1"/>
  <c r="Y47" i="2"/>
  <c r="F47" i="4" s="1"/>
  <c r="Y48" i="2"/>
  <c r="F48" i="4" s="1"/>
  <c r="Y49" i="2"/>
  <c r="F49" i="4" s="1"/>
  <c r="Y50" i="2"/>
  <c r="F50" i="4" s="1"/>
  <c r="Y51" i="2"/>
  <c r="F51" i="4" s="1"/>
  <c r="Y52" i="2"/>
  <c r="F52" i="4" s="1"/>
  <c r="Y57" i="2"/>
  <c r="F57" i="4" s="1"/>
  <c r="Y53" i="2"/>
  <c r="F53" i="4" s="1"/>
  <c r="Y54" i="2"/>
  <c r="F54" i="4" s="1"/>
  <c r="Y58" i="2"/>
  <c r="F58" i="4" s="1"/>
  <c r="Y59" i="2"/>
  <c r="F59" i="4" s="1"/>
  <c r="Z11" i="3"/>
  <c r="Z12" i="3"/>
  <c r="Z13" i="3"/>
  <c r="Z14" i="3"/>
  <c r="Z20" i="3"/>
  <c r="Z21" i="3"/>
  <c r="Z22" i="3"/>
  <c r="Z23" i="3"/>
  <c r="Z24" i="3"/>
  <c r="Z25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8" i="3"/>
  <c r="Z54" i="3"/>
  <c r="Z55" i="3"/>
  <c r="Z59" i="3"/>
  <c r="Z60" i="3"/>
  <c r="Z7" i="3"/>
  <c r="Z8" i="3"/>
  <c r="Z9" i="3"/>
  <c r="Z10" i="3"/>
  <c r="O6" i="3"/>
  <c r="O20" i="3"/>
  <c r="O21" i="3"/>
  <c r="O22" i="3"/>
  <c r="O23" i="3"/>
  <c r="O24" i="3"/>
  <c r="O27" i="3"/>
  <c r="O28" i="3"/>
  <c r="O30" i="3"/>
  <c r="O31" i="3"/>
  <c r="O32" i="3"/>
  <c r="O33" i="3"/>
  <c r="O34" i="3"/>
  <c r="O36" i="3"/>
  <c r="O37" i="3"/>
  <c r="O39" i="3"/>
  <c r="O40" i="3"/>
  <c r="O41" i="3"/>
  <c r="O42" i="3"/>
  <c r="O43" i="3"/>
  <c r="O44" i="3"/>
  <c r="O45" i="3"/>
  <c r="O46" i="3"/>
  <c r="O48" i="3"/>
  <c r="O49" i="3"/>
  <c r="O50" i="3"/>
  <c r="O51" i="3"/>
  <c r="O52" i="3"/>
  <c r="O53" i="3"/>
  <c r="O58" i="3"/>
  <c r="O55" i="3"/>
  <c r="O60" i="3"/>
  <c r="O7" i="3"/>
  <c r="O8" i="3"/>
  <c r="O9" i="3"/>
  <c r="O10" i="3"/>
  <c r="O11" i="3"/>
  <c r="O12" i="3"/>
  <c r="O13" i="3"/>
  <c r="O14" i="3"/>
  <c r="O5" i="3"/>
  <c r="Z5" i="3"/>
  <c r="Z6" i="3"/>
  <c r="Z11" i="1"/>
  <c r="Z12" i="1"/>
  <c r="Z13" i="1"/>
  <c r="E12" i="4" s="1"/>
  <c r="Z14" i="1"/>
  <c r="Z16" i="1"/>
  <c r="Z17" i="1"/>
  <c r="Z18" i="1"/>
  <c r="Z19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O11" i="1"/>
  <c r="O12" i="1"/>
  <c r="E11" i="4" s="1"/>
  <c r="O16" i="1"/>
  <c r="O17" i="1"/>
  <c r="O18" i="1"/>
  <c r="O19" i="1"/>
  <c r="O21" i="1"/>
  <c r="O22" i="1"/>
  <c r="O23" i="1"/>
  <c r="O24" i="1"/>
  <c r="O25" i="1"/>
  <c r="O27" i="1"/>
  <c r="O28" i="1"/>
  <c r="O29" i="1"/>
  <c r="O31" i="1"/>
  <c r="O32" i="1"/>
  <c r="O33" i="1"/>
  <c r="O34" i="1"/>
  <c r="E33" i="4" s="1"/>
  <c r="O35" i="1"/>
  <c r="O36" i="1"/>
  <c r="O38" i="1"/>
  <c r="O40" i="1"/>
  <c r="E39" i="4" s="1"/>
  <c r="O41" i="1"/>
  <c r="O42" i="1"/>
  <c r="O43" i="1"/>
  <c r="O44" i="1"/>
  <c r="E43" i="4" s="1"/>
  <c r="O45" i="1"/>
  <c r="O46" i="1"/>
  <c r="O47" i="1"/>
  <c r="O48" i="1"/>
  <c r="E47" i="4" s="1"/>
  <c r="O51" i="1"/>
  <c r="O52" i="1"/>
  <c r="O53" i="1"/>
  <c r="O54" i="1"/>
  <c r="E53" i="4" s="1"/>
  <c r="AK11" i="1"/>
  <c r="AK12" i="1"/>
  <c r="AK13" i="1"/>
  <c r="AK14" i="1"/>
  <c r="AK16" i="1"/>
  <c r="AL16" i="1" s="1"/>
  <c r="AK17" i="1"/>
  <c r="AK18" i="1"/>
  <c r="AK19" i="1"/>
  <c r="AK21" i="1"/>
  <c r="AL21" i="1" s="1"/>
  <c r="AK22" i="1"/>
  <c r="AK23" i="1"/>
  <c r="AK24" i="1"/>
  <c r="AK25" i="1"/>
  <c r="AL25" i="1" s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L39" i="1" s="1"/>
  <c r="AK40" i="1"/>
  <c r="AK41" i="1"/>
  <c r="AK42" i="1"/>
  <c r="AK43" i="1"/>
  <c r="AL43" i="1" s="1"/>
  <c r="AK44" i="1"/>
  <c r="AK45" i="1"/>
  <c r="AK46" i="1"/>
  <c r="AK47" i="1"/>
  <c r="AL47" i="1" s="1"/>
  <c r="AK48" i="1"/>
  <c r="AK49" i="1"/>
  <c r="AK50" i="1"/>
  <c r="AL50" i="1" s="1"/>
  <c r="AK51" i="1"/>
  <c r="AK52" i="1"/>
  <c r="AK53" i="1"/>
  <c r="AK54" i="1"/>
  <c r="Z6" i="1"/>
  <c r="Z7" i="1"/>
  <c r="Z8" i="1"/>
  <c r="Z9" i="1"/>
  <c r="Z10" i="1"/>
  <c r="Z5" i="1"/>
  <c r="O6" i="1"/>
  <c r="O7" i="1"/>
  <c r="O8" i="1"/>
  <c r="O9" i="1"/>
  <c r="O10" i="1"/>
  <c r="E9" i="4" s="1"/>
  <c r="O5" i="1"/>
  <c r="AK10" i="1"/>
  <c r="E23" i="4" l="1"/>
  <c r="AL13" i="1"/>
  <c r="E52" i="4"/>
  <c r="E46" i="4"/>
  <c r="E42" i="4"/>
  <c r="E37" i="4"/>
  <c r="E32" i="4"/>
  <c r="E27" i="4"/>
  <c r="E22" i="4"/>
  <c r="E17" i="4"/>
  <c r="E10" i="4"/>
  <c r="E38" i="4"/>
  <c r="E28" i="4"/>
  <c r="E18" i="4"/>
  <c r="E51" i="4"/>
  <c r="E45" i="4"/>
  <c r="E41" i="4"/>
  <c r="E35" i="4"/>
  <c r="E31" i="4"/>
  <c r="E26" i="4"/>
  <c r="H26" i="4" s="1"/>
  <c r="E21" i="4"/>
  <c r="E16" i="4"/>
  <c r="E49" i="4"/>
  <c r="E29" i="4"/>
  <c r="AL54" i="1"/>
  <c r="E50" i="4"/>
  <c r="E44" i="4"/>
  <c r="E40" i="4"/>
  <c r="E34" i="4"/>
  <c r="E30" i="4"/>
  <c r="E24" i="4"/>
  <c r="E20" i="4"/>
  <c r="E15" i="4"/>
  <c r="E48" i="4"/>
  <c r="E36" i="4"/>
  <c r="E13" i="4"/>
  <c r="AL51" i="1"/>
  <c r="AL35" i="1"/>
  <c r="AL31" i="1"/>
  <c r="AL12" i="1"/>
  <c r="AL38" i="1"/>
  <c r="AL34" i="1"/>
  <c r="AL11" i="1"/>
  <c r="AL53" i="1"/>
  <c r="AL49" i="1"/>
  <c r="AL45" i="1"/>
  <c r="AL41" i="1"/>
  <c r="AL37" i="1"/>
  <c r="AL33" i="1"/>
  <c r="AL29" i="1"/>
  <c r="AL24" i="1"/>
  <c r="AL19" i="1"/>
  <c r="AL30" i="1"/>
  <c r="AL10" i="1"/>
  <c r="AL52" i="1"/>
  <c r="AL48" i="1"/>
  <c r="AL44" i="1"/>
  <c r="AL40" i="1"/>
  <c r="AL36" i="1"/>
  <c r="AL32" i="1"/>
  <c r="AL28" i="1"/>
  <c r="AL23" i="1"/>
  <c r="AL18" i="1"/>
  <c r="AL14" i="1"/>
  <c r="AL27" i="1"/>
  <c r="AL22" i="1"/>
  <c r="AL17" i="1"/>
  <c r="AL46" i="1"/>
  <c r="AL42" i="1"/>
  <c r="G5" i="4"/>
  <c r="G10" i="4"/>
  <c r="G53" i="4"/>
  <c r="H53" i="4" s="1"/>
  <c r="G50" i="4"/>
  <c r="G46" i="4"/>
  <c r="H46" i="4" s="1"/>
  <c r="G42" i="4"/>
  <c r="G38" i="4"/>
  <c r="G34" i="4"/>
  <c r="G30" i="4"/>
  <c r="G26" i="4"/>
  <c r="G21" i="4"/>
  <c r="G19" i="4"/>
  <c r="H19" i="4" s="1"/>
  <c r="G12" i="4"/>
  <c r="G59" i="4"/>
  <c r="G57" i="4"/>
  <c r="H57" i="4" s="1"/>
  <c r="G49" i="4"/>
  <c r="H49" i="4" s="1"/>
  <c r="G45" i="4"/>
  <c r="G41" i="4"/>
  <c r="G37" i="4"/>
  <c r="G33" i="4"/>
  <c r="G29" i="4"/>
  <c r="G24" i="4"/>
  <c r="G20" i="4"/>
  <c r="G13" i="4"/>
  <c r="G9" i="4"/>
  <c r="G8" i="4"/>
  <c r="G58" i="4"/>
  <c r="H58" i="4" s="1"/>
  <c r="G52" i="4"/>
  <c r="G48" i="4"/>
  <c r="G44" i="4"/>
  <c r="G40" i="4"/>
  <c r="G36" i="4"/>
  <c r="G32" i="4"/>
  <c r="G28" i="4"/>
  <c r="G23" i="4"/>
  <c r="G11" i="4"/>
  <c r="G6" i="4"/>
  <c r="G7" i="4"/>
  <c r="G54" i="4"/>
  <c r="H54" i="4" s="1"/>
  <c r="G51" i="4"/>
  <c r="H51" i="4" s="1"/>
  <c r="G47" i="4"/>
  <c r="H47" i="4" s="1"/>
  <c r="G43" i="4"/>
  <c r="G39" i="4"/>
  <c r="G35" i="4"/>
  <c r="G31" i="4"/>
  <c r="G27" i="4"/>
  <c r="G22" i="4"/>
  <c r="H45" i="4"/>
  <c r="H48" i="4"/>
  <c r="H50" i="4"/>
  <c r="H56" i="4"/>
  <c r="H59" i="4"/>
  <c r="H44" i="4" l="1"/>
  <c r="H52" i="4"/>
  <c r="I52" i="4" s="1"/>
  <c r="I46" i="4"/>
  <c r="Y7" i="2"/>
  <c r="F7" i="4" s="1"/>
  <c r="H10" i="4"/>
  <c r="H11" i="4"/>
  <c r="H12" i="4"/>
  <c r="H13" i="4"/>
  <c r="H15" i="4"/>
  <c r="I10" i="4" l="1"/>
  <c r="Y5" i="2" l="1"/>
  <c r="F5" i="4" s="1"/>
  <c r="Y6" i="2"/>
  <c r="F6" i="4" s="1"/>
  <c r="Y8" i="2"/>
  <c r="F8" i="4" s="1"/>
  <c r="Y9" i="2"/>
  <c r="Y4" i="2"/>
  <c r="F4" i="4" s="1"/>
  <c r="H16" i="4"/>
  <c r="H17" i="4"/>
  <c r="H20" i="4"/>
  <c r="H22" i="4"/>
  <c r="H23" i="4"/>
  <c r="H24" i="4"/>
  <c r="H25" i="4"/>
  <c r="H27" i="4"/>
  <c r="H28" i="4"/>
  <c r="H30" i="4"/>
  <c r="H31" i="4"/>
  <c r="H32" i="4"/>
  <c r="H33" i="4"/>
  <c r="H35" i="4"/>
  <c r="H36" i="4"/>
  <c r="H37" i="4"/>
  <c r="H38" i="4"/>
  <c r="H39" i="4"/>
  <c r="H40" i="4"/>
  <c r="H41" i="4"/>
  <c r="H42" i="4"/>
  <c r="H43" i="4"/>
  <c r="AK6" i="1"/>
  <c r="AK7" i="1"/>
  <c r="AK8" i="1"/>
  <c r="AK9" i="1"/>
  <c r="AK5" i="1"/>
  <c r="F9" i="4" l="1"/>
  <c r="H9" i="4" s="1"/>
  <c r="AL5" i="1"/>
  <c r="E4" i="4"/>
  <c r="AL6" i="1"/>
  <c r="E5" i="4"/>
  <c r="H5" i="4" s="1"/>
  <c r="AL9" i="1"/>
  <c r="E8" i="4"/>
  <c r="H8" i="4" s="1"/>
  <c r="AL7" i="1"/>
  <c r="E6" i="4"/>
  <c r="H6" i="4" s="1"/>
  <c r="AL8" i="1"/>
  <c r="E7" i="4"/>
  <c r="H7" i="4" s="1"/>
  <c r="I40" i="4"/>
  <c r="I21" i="4"/>
  <c r="G4" i="4"/>
  <c r="H4" i="4" s="1"/>
  <c r="H34" i="4"/>
  <c r="I34" i="4" s="1"/>
  <c r="H21" i="4"/>
  <c r="H18" i="4"/>
  <c r="I16" i="4" s="1"/>
  <c r="H29" i="4"/>
  <c r="I28" i="4" s="1"/>
  <c r="I4" i="4" l="1"/>
</calcChain>
</file>

<file path=xl/sharedStrings.xml><?xml version="1.0" encoding="utf-8"?>
<sst xmlns="http://schemas.openxmlformats.org/spreadsheetml/2006/main" count="330" uniqueCount="110">
  <si>
    <t>Allüksus</t>
  </si>
  <si>
    <t>Jrk. nr</t>
  </si>
  <si>
    <t>VÕISTLEJA</t>
  </si>
  <si>
    <t>Automaat standard 100m</t>
  </si>
  <si>
    <t>Punktid kokku</t>
  </si>
  <si>
    <t>Ind. Koht</t>
  </si>
  <si>
    <t>Püstol</t>
  </si>
  <si>
    <t>Koond</t>
  </si>
  <si>
    <t>Automaat 100m</t>
  </si>
  <si>
    <t>Püstolkuulipilduja 50m</t>
  </si>
  <si>
    <t>STAAP</t>
  </si>
  <si>
    <t>Alari Kais</t>
  </si>
  <si>
    <t>Anti Altement</t>
  </si>
  <si>
    <t>Ain-Meelis Hannus</t>
  </si>
  <si>
    <t>Annika Pang</t>
  </si>
  <si>
    <t>Aili Popp</t>
  </si>
  <si>
    <t>Viia Kaldam</t>
  </si>
  <si>
    <t>Ülar Lehiste</t>
  </si>
  <si>
    <t>Ants Kronberg</t>
  </si>
  <si>
    <t>Kirsti Paavel</t>
  </si>
  <si>
    <t>Tõnu Kürsa</t>
  </si>
  <si>
    <t>Rainer Leesmaa</t>
  </si>
  <si>
    <t>Heldur Tellmann</t>
  </si>
  <si>
    <t>Ivar Grave</t>
  </si>
  <si>
    <t>Kalev Härk</t>
  </si>
  <si>
    <t>Argo Park</t>
  </si>
  <si>
    <t>Jaanis Veskimets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</si>
  <si>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</si>
  <si>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</si>
  <si>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</si>
  <si>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</si>
  <si>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</si>
  <si>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</si>
  <si>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</si>
  <si>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</si>
  <si>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</si>
  <si>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</si>
  <si>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</si>
  <si>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</si>
  <si>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</si>
  <si>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</si>
  <si>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</si>
  <si>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</si>
  <si>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</si>
  <si>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</si>
  <si>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</si>
  <si>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</si>
  <si>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</si>
  <si>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</si>
  <si>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Kokku</t>
  </si>
  <si>
    <t>Kokku2</t>
  </si>
  <si>
    <t>23</t>
  </si>
  <si>
    <t>24</t>
  </si>
  <si>
    <t>25</t>
  </si>
  <si>
    <t>26</t>
  </si>
  <si>
    <t>27</t>
  </si>
  <si>
    <t>28</t>
  </si>
  <si>
    <t>29</t>
  </si>
  <si>
    <t>30</t>
  </si>
  <si>
    <t>Kokku3</t>
  </si>
  <si>
    <t>Sulev Taimur</t>
  </si>
  <si>
    <t>Ivar Kais</t>
  </si>
  <si>
    <t>Endel Nael</t>
  </si>
  <si>
    <t>Krista Roio</t>
  </si>
  <si>
    <t>Imre Õim</t>
  </si>
  <si>
    <t>KKR</t>
  </si>
  <si>
    <t>Tiina Purga</t>
  </si>
  <si>
    <t>Toomas Palumaa</t>
  </si>
  <si>
    <t>Ardi Kolju</t>
  </si>
  <si>
    <t>VA Valveteenistus</t>
  </si>
  <si>
    <t>Helme ÜK</t>
  </si>
  <si>
    <t>Valga ÜK</t>
  </si>
  <si>
    <t>Otepää ÜK</t>
  </si>
  <si>
    <t>Arnold Iprus</t>
  </si>
  <si>
    <t>Aimar Pehlak</t>
  </si>
  <si>
    <t>Avo Tarikas</t>
  </si>
  <si>
    <t>Aare Mandel</t>
  </si>
  <si>
    <t>Margus Reima</t>
  </si>
  <si>
    <t>TTR</t>
  </si>
  <si>
    <t>Andy Pokk</t>
  </si>
  <si>
    <t>Sander Ööbik</t>
  </si>
  <si>
    <t>Ein Karl Peeter</t>
  </si>
  <si>
    <t>Kopli Rivo</t>
  </si>
  <si>
    <t>Uibopuu Randel</t>
  </si>
  <si>
    <t>Salumaa Paul</t>
  </si>
  <si>
    <t>Nurmla Ain</t>
  </si>
  <si>
    <t>MK</t>
  </si>
  <si>
    <t xml:space="preserve">Lamades laskeasend </t>
  </si>
  <si>
    <t>Põlvelt laskeasend</t>
  </si>
  <si>
    <t>Püsti laskeasend</t>
  </si>
  <si>
    <t xml:space="preserve">Püstol 25 m püsti 10 lasku(5+5) 10min püstoli hoid vaba </t>
  </si>
  <si>
    <t>Püstol 15 m püsti ühe käega 5 min 10 lasku(PM5+5)</t>
  </si>
  <si>
    <t>KOKKU VÕISTK. 5 paremat</t>
  </si>
  <si>
    <t>KOHT</t>
  </si>
  <si>
    <t>Valgamaa maleva 2019.a allüksuste vaheline laskevõistlus lahingrelvadest laskmises</t>
  </si>
  <si>
    <t>Erik Hajetski</t>
  </si>
  <si>
    <t>Aivar Püvi</t>
  </si>
  <si>
    <t>Rein Jüris</t>
  </si>
  <si>
    <t>Andrus Sumberg</t>
  </si>
  <si>
    <t>Aare Õispuu</t>
  </si>
  <si>
    <t>Mart Vihermäe</t>
  </si>
  <si>
    <t>Janis Kirbits</t>
  </si>
  <si>
    <t>Erik Hajeski</t>
  </si>
  <si>
    <t>I</t>
  </si>
  <si>
    <t>II</t>
  </si>
  <si>
    <t>III</t>
  </si>
  <si>
    <t>Kirbits Janis</t>
  </si>
  <si>
    <t>Marco Kokamägi</t>
  </si>
  <si>
    <t>ÜR ILVES</t>
  </si>
  <si>
    <t>Formeerijad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</si>
</sst>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2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/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/>
    <xf numFmtId="0" fontId="2" fillId="0" borderId="24" xfId="0" applyFont="1" applyBorder="1"/>
    <xf numFmtId="0" fontId="0" fillId="0" borderId="5" xfId="0" applyBorder="1"/>
    <xf numFmtId="0" fontId="2" fillId="0" borderId="22" xfId="0" applyFont="1" applyBorder="1" applyAlignment="1">
      <alignment horizontal="center" vertical="center"/>
    </xf>
    <xf numFmtId="0" fontId="2" fillId="0" borderId="9" xfId="0" applyFont="1" applyBorder="1"/>
    <xf numFmtId="0" fontId="1" fillId="0" borderId="13" xfId="0" applyFont="1" applyBorder="1" applyAlignment="1">
      <alignment horizontal="center"/>
    </xf>
    <xf numFmtId="0" fontId="0" fillId="0" borderId="2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9" xfId="0" applyFont="1" applyBorder="1"/>
    <xf numFmtId="0" fontId="2" fillId="4" borderId="24" xfId="0" applyFont="1" applyFill="1" applyBorder="1"/>
    <xf numFmtId="0" fontId="2" fillId="4" borderId="29" xfId="0" applyFont="1" applyFill="1" applyBorder="1"/>
    <xf numFmtId="0" fontId="1" fillId="0" borderId="4" xfId="0" applyFont="1" applyBorder="1" applyAlignment="1">
      <alignment horizontal="center" vertical="center"/>
    </xf>
    <xf numFmtId="0" fontId="2" fillId="4" borderId="2" xfId="0" applyFont="1" applyFill="1" applyBorder="1"/>
    <xf numFmtId="0" fontId="2" fillId="4" borderId="9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31" xfId="0" applyFont="1" applyBorder="1"/>
    <xf numFmtId="0" fontId="2" fillId="4" borderId="7" xfId="0" applyFont="1" applyFill="1" applyBorder="1"/>
    <xf numFmtId="0" fontId="2" fillId="4" borderId="30" xfId="0" applyFont="1" applyFill="1" applyBorder="1"/>
    <xf numFmtId="0" fontId="2" fillId="4" borderId="8" xfId="0" applyFont="1" applyFill="1" applyBorder="1"/>
    <xf numFmtId="0" fontId="2" fillId="4" borderId="32" xfId="0" applyFont="1" applyFill="1" applyBorder="1"/>
    <xf numFmtId="0" fontId="2" fillId="4" borderId="3" xfId="0" applyFont="1" applyFill="1" applyBorder="1"/>
    <xf numFmtId="0" fontId="2" fillId="4" borderId="31" xfId="0" applyFont="1" applyFill="1" applyBorder="1"/>
    <xf numFmtId="0" fontId="2" fillId="4" borderId="37" xfId="0" applyFont="1" applyFill="1" applyBorder="1"/>
    <xf numFmtId="0" fontId="2" fillId="0" borderId="36" xfId="0" applyFont="1" applyBorder="1"/>
    <xf numFmtId="0" fontId="2" fillId="4" borderId="36" xfId="0" applyFont="1" applyFill="1" applyBorder="1"/>
    <xf numFmtId="0" fontId="2" fillId="4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33" xfId="0" applyFont="1" applyFill="1" applyBorder="1"/>
    <xf numFmtId="0" fontId="2" fillId="6" borderId="31" xfId="0" applyFont="1" applyFill="1" applyBorder="1"/>
    <xf numFmtId="0" fontId="2" fillId="6" borderId="14" xfId="0" applyFont="1" applyFill="1" applyBorder="1"/>
    <xf numFmtId="0" fontId="2" fillId="6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7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2" fillId="0" borderId="7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14" xfId="0" applyFont="1" applyBorder="1"/>
    <xf numFmtId="0" fontId="2" fillId="0" borderId="26" xfId="0" applyFont="1" applyBorder="1"/>
    <xf numFmtId="0" fontId="2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0" fillId="3" borderId="1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6" xfId="0" applyFill="1" applyBorder="1"/>
    <xf numFmtId="0" fontId="0" fillId="3" borderId="17" xfId="0" applyFill="1" applyBorder="1"/>
    <xf numFmtId="0" fontId="0" fillId="3" borderId="6" xfId="0" applyFill="1" applyBorder="1"/>
    <xf numFmtId="0" fontId="0" fillId="3" borderId="15" xfId="0" applyFont="1" applyFill="1" applyBorder="1" applyAlignment="1">
      <alignment horizontal="left" vertical="center"/>
    </xf>
    <xf numFmtId="0" fontId="0" fillId="3" borderId="5" xfId="0" applyFill="1" applyBorder="1"/>
    <xf numFmtId="0" fontId="0" fillId="3" borderId="25" xfId="0" applyFill="1" applyBorder="1"/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39" xfId="0" applyFont="1" applyFill="1" applyBorder="1"/>
    <xf numFmtId="0" fontId="2" fillId="4" borderId="40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2" fillId="4" borderId="43" xfId="0" applyFont="1" applyFill="1" applyBorder="1"/>
    <xf numFmtId="0" fontId="1" fillId="0" borderId="41" xfId="0" applyFont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43" xfId="0" applyFont="1" applyBorder="1"/>
    <xf numFmtId="0" fontId="1" fillId="0" borderId="25" xfId="0" applyFont="1" applyBorder="1" applyAlignment="1">
      <alignment horizontal="center"/>
    </xf>
    <xf numFmtId="0" fontId="2" fillId="0" borderId="33" xfId="0" applyFont="1" applyBorder="1"/>
    <xf numFmtId="0" fontId="0" fillId="3" borderId="5" xfId="0" applyFill="1" applyBorder="1" applyAlignment="1">
      <alignment vertical="center"/>
    </xf>
    <xf numFmtId="0" fontId="2" fillId="3" borderId="15" xfId="0" applyFont="1" applyFill="1" applyBorder="1"/>
    <xf numFmtId="0" fontId="6" fillId="3" borderId="17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7" fillId="3" borderId="17" xfId="0" applyFont="1" applyFill="1" applyBorder="1" applyAlignment="1">
      <alignment vertical="center"/>
    </xf>
    <xf numFmtId="0" fontId="2" fillId="3" borderId="2" xfId="0" applyFont="1" applyFill="1" applyBorder="1"/>
    <xf numFmtId="0" fontId="2" fillId="3" borderId="24" xfId="0" applyFont="1" applyFill="1" applyBorder="1"/>
    <xf numFmtId="0" fontId="2" fillId="3" borderId="36" xfId="0" applyFont="1" applyFill="1" applyBorder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" fillId="6" borderId="2" xfId="0" applyFont="1" applyFill="1" applyBorder="1"/>
    <xf numFmtId="0" fontId="2" fillId="6" borderId="24" xfId="0" applyFont="1" applyFill="1" applyBorder="1"/>
    <xf numFmtId="0" fontId="2" fillId="6" borderId="36" xfId="0" applyFont="1" applyFill="1" applyBorder="1"/>
    <xf numFmtId="0" fontId="2" fillId="6" borderId="17" xfId="0" applyFont="1" applyFill="1" applyBorder="1" applyAlignment="1">
      <alignment horizontal="center" vertical="center"/>
    </xf>
    <xf numFmtId="0" fontId="2" fillId="6" borderId="39" xfId="0" applyFont="1" applyFill="1" applyBorder="1"/>
    <xf numFmtId="0" fontId="2" fillId="6" borderId="40" xfId="0" applyFont="1" applyFill="1" applyBorder="1"/>
    <xf numFmtId="0" fontId="2" fillId="6" borderId="43" xfId="0" applyFont="1" applyFill="1" applyBorder="1"/>
    <xf numFmtId="0" fontId="1" fillId="6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" borderId="32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2" xfId="0" applyFill="1" applyBorder="1"/>
    <xf numFmtId="0" fontId="0" fillId="0" borderId="29" xfId="0" applyBorder="1"/>
    <xf numFmtId="0" fontId="0" fillId="0" borderId="33" xfId="0" applyBorder="1"/>
    <xf numFmtId="0" fontId="0" fillId="3" borderId="29" xfId="0" applyFill="1" applyBorder="1"/>
    <xf numFmtId="0" fontId="0" fillId="3" borderId="33" xfId="0" applyFont="1" applyFill="1" applyBorder="1" applyAlignment="1">
      <alignment horizontal="left" vertical="center"/>
    </xf>
    <xf numFmtId="0" fontId="0" fillId="3" borderId="33" xfId="0" applyFill="1" applyBorder="1"/>
    <xf numFmtId="0" fontId="6" fillId="3" borderId="29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7" borderId="16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4" borderId="47" xfId="0" applyFont="1" applyFill="1" applyBorder="1"/>
    <xf numFmtId="0" fontId="2" fillId="4" borderId="48" xfId="0" applyFont="1" applyFill="1" applyBorder="1"/>
    <xf numFmtId="0" fontId="2" fillId="4" borderId="49" xfId="0" applyFont="1" applyFill="1" applyBorder="1"/>
    <xf numFmtId="0" fontId="2" fillId="4" borderId="50" xfId="0" applyFont="1" applyFill="1" applyBorder="1"/>
    <xf numFmtId="0" fontId="2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zoomScaleNormal="100" workbookViewId="0">
      <pane xSplit="4" ySplit="3" topLeftCell="Q16" activePane="bottomRight" state="frozen"/>
      <selection pane="topRight" activeCell="E1" sqref="E1"/>
      <selection pane="bottomLeft" activeCell="A2" sqref="A2"/>
      <selection pane="bottomRight" activeCell="AL41" sqref="AL41"/>
    </sheetView>
  </sheetViews>
  <sheetFormatPr defaultColWidth="9.140625" defaultRowHeight="14.25" x14ac:dyDescent="0.2"/>
  <cols>
    <col min="1" max="1" width="5.28515625" style="8" customWidth="1"/>
    <col min="2" max="2" width="5.7109375" style="9" customWidth="1"/>
    <col min="3" max="3" width="9.85546875" style="8" customWidth="1"/>
    <col min="4" max="4" width="24.5703125" style="8" customWidth="1"/>
    <col min="5" max="14" width="4.7109375" style="8" customWidth="1"/>
    <col min="15" max="15" width="7.85546875" style="8" customWidth="1"/>
    <col min="16" max="25" width="4.7109375" style="8" customWidth="1"/>
    <col min="26" max="26" width="9" style="8" customWidth="1"/>
    <col min="27" max="36" width="4.7109375" style="8" customWidth="1"/>
    <col min="37" max="37" width="9.28515625" style="8" customWidth="1"/>
    <col min="38" max="38" width="10.7109375" style="8" customWidth="1"/>
    <col min="39" max="16384" width="9.140625" style="8"/>
  </cols>
  <sheetData>
    <row r="1" spans="1:39" ht="15" thickBot="1" x14ac:dyDescent="0.25">
      <c r="A1" s="180" t="s">
        <v>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</row>
    <row r="2" spans="1:39" ht="15.75" thickBot="1" x14ac:dyDescent="0.3">
      <c r="B2" s="182" t="s">
        <v>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</row>
    <row r="3" spans="1:39" ht="15.75" customHeight="1" thickBot="1" x14ac:dyDescent="0.25">
      <c r="B3" s="8"/>
      <c r="E3" s="180" t="s">
        <v>87</v>
      </c>
      <c r="F3" s="181"/>
      <c r="G3" s="181"/>
      <c r="H3" s="181"/>
      <c r="I3" s="181"/>
      <c r="J3" s="181"/>
      <c r="K3" s="181"/>
      <c r="L3" s="181"/>
      <c r="M3" s="181"/>
      <c r="N3" s="181"/>
      <c r="O3" s="184"/>
      <c r="P3" s="180" t="s">
        <v>88</v>
      </c>
      <c r="Q3" s="181"/>
      <c r="R3" s="181"/>
      <c r="S3" s="181"/>
      <c r="T3" s="181"/>
      <c r="U3" s="181"/>
      <c r="V3" s="181"/>
      <c r="W3" s="181"/>
      <c r="X3" s="181"/>
      <c r="Y3" s="181"/>
      <c r="Z3" s="184"/>
      <c r="AA3" s="180" t="s">
        <v>89</v>
      </c>
      <c r="AB3" s="181"/>
      <c r="AC3" s="181"/>
      <c r="AD3" s="181"/>
      <c r="AE3" s="181"/>
      <c r="AF3" s="181"/>
      <c r="AG3" s="181"/>
      <c r="AH3" s="181"/>
      <c r="AI3" s="181"/>
      <c r="AJ3" s="181"/>
      <c r="AK3" s="184"/>
      <c r="AL3" s="185" t="s">
        <v>4</v>
      </c>
      <c r="AM3" s="82"/>
    </row>
    <row r="4" spans="1:39" ht="48" customHeight="1" thickBot="1" x14ac:dyDescent="0.25">
      <c r="A4" s="14" t="s">
        <v>86</v>
      </c>
      <c r="B4" s="17" t="s">
        <v>1</v>
      </c>
      <c r="C4" s="17" t="s">
        <v>0</v>
      </c>
      <c r="D4" s="36" t="s">
        <v>2</v>
      </c>
      <c r="E4" s="18"/>
      <c r="F4" s="18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  <c r="L4" s="18" t="s">
        <v>34</v>
      </c>
      <c r="M4" s="18" t="s">
        <v>35</v>
      </c>
      <c r="N4" s="36" t="s">
        <v>36</v>
      </c>
      <c r="O4" s="36" t="s">
        <v>49</v>
      </c>
      <c r="P4" s="18" t="s">
        <v>37</v>
      </c>
      <c r="Q4" s="18" t="s">
        <v>38</v>
      </c>
      <c r="R4" s="18" t="s">
        <v>39</v>
      </c>
      <c r="S4" s="18" t="s">
        <v>40</v>
      </c>
      <c r="T4" s="18" t="s">
        <v>41</v>
      </c>
      <c r="U4" s="18" t="s">
        <v>42</v>
      </c>
      <c r="V4" s="18" t="s">
        <v>43</v>
      </c>
      <c r="W4" s="18" t="s">
        <v>44</v>
      </c>
      <c r="X4" s="18" t="s">
        <v>45</v>
      </c>
      <c r="Y4" s="36" t="s">
        <v>46</v>
      </c>
      <c r="Z4" s="19" t="s">
        <v>50</v>
      </c>
      <c r="AA4" s="18" t="s">
        <v>47</v>
      </c>
      <c r="AB4" s="18" t="s">
        <v>48</v>
      </c>
      <c r="AC4" s="18" t="s">
        <v>51</v>
      </c>
      <c r="AD4" s="18" t="s">
        <v>52</v>
      </c>
      <c r="AE4" s="18" t="s">
        <v>53</v>
      </c>
      <c r="AF4" s="18" t="s">
        <v>54</v>
      </c>
      <c r="AG4" s="18" t="s">
        <v>55</v>
      </c>
      <c r="AH4" s="18" t="s">
        <v>56</v>
      </c>
      <c r="AI4" s="18" t="s">
        <v>57</v>
      </c>
      <c r="AJ4" s="18" t="s">
        <v>58</v>
      </c>
      <c r="AK4" s="36" t="s">
        <v>59</v>
      </c>
      <c r="AL4" s="186"/>
      <c r="AM4" s="83" t="s">
        <v>5</v>
      </c>
    </row>
    <row r="5" spans="1:39" ht="15" customHeight="1" thickBot="1" x14ac:dyDescent="0.3">
      <c r="A5" s="179">
        <v>1</v>
      </c>
      <c r="B5" s="21">
        <v>1</v>
      </c>
      <c r="C5" s="200" t="s">
        <v>109</v>
      </c>
      <c r="D5" s="88" t="s">
        <v>13</v>
      </c>
      <c r="E5" s="42">
        <v>8</v>
      </c>
      <c r="F5" s="43">
        <v>6</v>
      </c>
      <c r="G5" s="43">
        <v>8</v>
      </c>
      <c r="H5" s="43">
        <v>0</v>
      </c>
      <c r="I5" s="43">
        <v>10</v>
      </c>
      <c r="J5" s="43">
        <v>8</v>
      </c>
      <c r="K5" s="43">
        <v>8</v>
      </c>
      <c r="L5" s="43">
        <v>9</v>
      </c>
      <c r="M5" s="43">
        <v>8</v>
      </c>
      <c r="N5" s="48">
        <v>7</v>
      </c>
      <c r="O5" s="51">
        <f>SUM(E5:N5)</f>
        <v>72</v>
      </c>
      <c r="P5" s="45">
        <v>9</v>
      </c>
      <c r="Q5" s="43">
        <v>7</v>
      </c>
      <c r="R5" s="43">
        <v>6</v>
      </c>
      <c r="S5" s="43">
        <v>6</v>
      </c>
      <c r="T5" s="43">
        <v>9</v>
      </c>
      <c r="U5" s="43">
        <v>6</v>
      </c>
      <c r="V5" s="43">
        <v>7</v>
      </c>
      <c r="W5" s="43">
        <v>6</v>
      </c>
      <c r="X5" s="43">
        <v>10</v>
      </c>
      <c r="Y5" s="48">
        <v>0</v>
      </c>
      <c r="Z5" s="55">
        <f>SUM(P5:Y5)</f>
        <v>66</v>
      </c>
      <c r="AA5" s="45">
        <v>9</v>
      </c>
      <c r="AB5" s="43">
        <v>0</v>
      </c>
      <c r="AC5" s="43">
        <v>10</v>
      </c>
      <c r="AD5" s="43">
        <v>9</v>
      </c>
      <c r="AE5" s="43">
        <v>6</v>
      </c>
      <c r="AF5" s="43">
        <v>6</v>
      </c>
      <c r="AG5" s="43">
        <v>7</v>
      </c>
      <c r="AH5" s="43">
        <v>7</v>
      </c>
      <c r="AI5" s="43">
        <v>7</v>
      </c>
      <c r="AJ5" s="48">
        <v>6</v>
      </c>
      <c r="AK5" s="61">
        <f t="shared" ref="AK5:AK9" si="0">SUM(AA5:AJ5)</f>
        <v>67</v>
      </c>
      <c r="AL5" s="65">
        <f>SUM(AK5+Z5+O5)</f>
        <v>205</v>
      </c>
      <c r="AM5" s="3"/>
    </row>
    <row r="6" spans="1:39" ht="15" customHeight="1" thickBot="1" x14ac:dyDescent="0.3">
      <c r="A6" s="177"/>
      <c r="B6" s="22">
        <v>2</v>
      </c>
      <c r="C6" s="201"/>
      <c r="D6" s="89" t="s">
        <v>14</v>
      </c>
      <c r="E6" s="39">
        <v>10</v>
      </c>
      <c r="F6" s="24">
        <v>9</v>
      </c>
      <c r="G6" s="24">
        <v>10</v>
      </c>
      <c r="H6" s="24">
        <v>9</v>
      </c>
      <c r="I6" s="24">
        <v>9</v>
      </c>
      <c r="J6" s="24">
        <v>8</v>
      </c>
      <c r="K6" s="24">
        <v>9</v>
      </c>
      <c r="L6" s="24">
        <v>10</v>
      </c>
      <c r="M6" s="24">
        <v>9</v>
      </c>
      <c r="N6" s="49">
        <v>10</v>
      </c>
      <c r="O6" s="68">
        <f t="shared" ref="O6:O54" si="1">SUM(E6:N6)</f>
        <v>93</v>
      </c>
      <c r="P6" s="33">
        <v>6</v>
      </c>
      <c r="Q6" s="24">
        <v>7</v>
      </c>
      <c r="R6" s="24">
        <v>10</v>
      </c>
      <c r="S6" s="24">
        <v>9</v>
      </c>
      <c r="T6" s="24">
        <v>8</v>
      </c>
      <c r="U6" s="24">
        <v>8</v>
      </c>
      <c r="V6" s="24">
        <v>10</v>
      </c>
      <c r="W6" s="24">
        <v>9</v>
      </c>
      <c r="X6" s="24">
        <v>9</v>
      </c>
      <c r="Y6" s="49">
        <v>7</v>
      </c>
      <c r="Z6" s="68">
        <f t="shared" ref="Z6:Z54" si="2">SUM(P6:Y6)</f>
        <v>83</v>
      </c>
      <c r="AA6" s="33">
        <v>0</v>
      </c>
      <c r="AB6" s="24">
        <v>0</v>
      </c>
      <c r="AC6" s="24">
        <v>7</v>
      </c>
      <c r="AD6" s="24">
        <v>6</v>
      </c>
      <c r="AE6" s="24">
        <v>8</v>
      </c>
      <c r="AF6" s="24">
        <v>0</v>
      </c>
      <c r="AG6" s="24">
        <v>6</v>
      </c>
      <c r="AH6" s="24">
        <v>6</v>
      </c>
      <c r="AI6" s="24">
        <v>9</v>
      </c>
      <c r="AJ6" s="49">
        <v>5</v>
      </c>
      <c r="AK6" s="62">
        <f t="shared" si="0"/>
        <v>47</v>
      </c>
      <c r="AL6" s="65">
        <f t="shared" ref="AL6:AL60" si="3">SUM(AK6+Z6+O6)</f>
        <v>223</v>
      </c>
      <c r="AM6" s="4"/>
    </row>
    <row r="7" spans="1:39" ht="15" customHeight="1" thickBot="1" x14ac:dyDescent="0.3">
      <c r="A7" s="177"/>
      <c r="B7" s="22">
        <v>3</v>
      </c>
      <c r="C7" s="201"/>
      <c r="D7" s="89" t="s">
        <v>16</v>
      </c>
      <c r="E7" s="37">
        <v>7</v>
      </c>
      <c r="F7" s="34">
        <v>7</v>
      </c>
      <c r="G7" s="34">
        <v>9</v>
      </c>
      <c r="H7" s="34">
        <v>9</v>
      </c>
      <c r="I7" s="34">
        <v>10</v>
      </c>
      <c r="J7" s="34">
        <v>8</v>
      </c>
      <c r="K7" s="34">
        <v>9</v>
      </c>
      <c r="L7" s="34">
        <v>10</v>
      </c>
      <c r="M7" s="34">
        <v>9</v>
      </c>
      <c r="N7" s="50">
        <v>9</v>
      </c>
      <c r="O7" s="53">
        <f t="shared" si="1"/>
        <v>87</v>
      </c>
      <c r="P7" s="35">
        <v>9</v>
      </c>
      <c r="Q7" s="34">
        <v>10</v>
      </c>
      <c r="R7" s="34">
        <v>9</v>
      </c>
      <c r="S7" s="34">
        <v>8</v>
      </c>
      <c r="T7" s="34">
        <v>0</v>
      </c>
      <c r="U7" s="34">
        <v>10</v>
      </c>
      <c r="V7" s="34">
        <v>9</v>
      </c>
      <c r="W7" s="34">
        <v>9</v>
      </c>
      <c r="X7" s="34">
        <v>9</v>
      </c>
      <c r="Y7" s="50">
        <v>10</v>
      </c>
      <c r="Z7" s="56">
        <f t="shared" si="2"/>
        <v>83</v>
      </c>
      <c r="AA7" s="35">
        <v>7</v>
      </c>
      <c r="AB7" s="34">
        <v>0</v>
      </c>
      <c r="AC7" s="34">
        <v>7</v>
      </c>
      <c r="AD7" s="34">
        <v>8</v>
      </c>
      <c r="AE7" s="34">
        <v>9</v>
      </c>
      <c r="AF7" s="34">
        <v>0</v>
      </c>
      <c r="AG7" s="34">
        <v>8</v>
      </c>
      <c r="AH7" s="34">
        <v>6</v>
      </c>
      <c r="AI7" s="34">
        <v>10</v>
      </c>
      <c r="AJ7" s="50">
        <v>10</v>
      </c>
      <c r="AK7" s="63">
        <f t="shared" si="0"/>
        <v>65</v>
      </c>
      <c r="AL7" s="65">
        <f t="shared" si="3"/>
        <v>235</v>
      </c>
      <c r="AM7" s="4"/>
    </row>
    <row r="8" spans="1:39" ht="15" customHeight="1" thickBot="1" x14ac:dyDescent="0.3">
      <c r="A8" s="177"/>
      <c r="B8" s="22">
        <v>4</v>
      </c>
      <c r="C8" s="201"/>
      <c r="D8" s="89" t="s">
        <v>17</v>
      </c>
      <c r="E8" s="39">
        <v>8</v>
      </c>
      <c r="F8" s="24">
        <v>8</v>
      </c>
      <c r="G8" s="24">
        <v>10</v>
      </c>
      <c r="H8" s="24">
        <v>9</v>
      </c>
      <c r="I8" s="24">
        <v>9</v>
      </c>
      <c r="J8" s="24">
        <v>9</v>
      </c>
      <c r="K8" s="24">
        <v>9</v>
      </c>
      <c r="L8" s="24">
        <v>8</v>
      </c>
      <c r="M8" s="24">
        <v>7</v>
      </c>
      <c r="N8" s="49">
        <v>7</v>
      </c>
      <c r="O8" s="68">
        <f t="shared" si="1"/>
        <v>84</v>
      </c>
      <c r="P8" s="33">
        <v>9</v>
      </c>
      <c r="Q8" s="24">
        <v>9</v>
      </c>
      <c r="R8" s="24">
        <v>10</v>
      </c>
      <c r="S8" s="24">
        <v>10</v>
      </c>
      <c r="T8" s="24">
        <v>0</v>
      </c>
      <c r="U8" s="24">
        <v>8</v>
      </c>
      <c r="V8" s="24">
        <v>8</v>
      </c>
      <c r="W8" s="24">
        <v>9</v>
      </c>
      <c r="X8" s="24">
        <v>10</v>
      </c>
      <c r="Y8" s="49">
        <v>9</v>
      </c>
      <c r="Z8" s="68">
        <f t="shared" si="2"/>
        <v>82</v>
      </c>
      <c r="AA8" s="33">
        <v>7</v>
      </c>
      <c r="AB8" s="24">
        <v>6</v>
      </c>
      <c r="AC8" s="24">
        <v>9</v>
      </c>
      <c r="AD8" s="24">
        <v>0</v>
      </c>
      <c r="AE8" s="24">
        <v>0</v>
      </c>
      <c r="AF8" s="24">
        <v>0</v>
      </c>
      <c r="AG8" s="24">
        <v>9</v>
      </c>
      <c r="AH8" s="24">
        <v>8</v>
      </c>
      <c r="AI8" s="24">
        <v>0</v>
      </c>
      <c r="AJ8" s="49">
        <v>0</v>
      </c>
      <c r="AK8" s="62">
        <f t="shared" si="0"/>
        <v>39</v>
      </c>
      <c r="AL8" s="65">
        <f t="shared" si="3"/>
        <v>205</v>
      </c>
      <c r="AM8" s="4"/>
    </row>
    <row r="9" spans="1:39" ht="15" customHeight="1" thickBot="1" x14ac:dyDescent="0.3">
      <c r="A9" s="177"/>
      <c r="B9" s="22">
        <v>5</v>
      </c>
      <c r="C9" s="201"/>
      <c r="D9" s="112" t="s">
        <v>63</v>
      </c>
      <c r="E9" s="37">
        <v>0</v>
      </c>
      <c r="F9" s="34">
        <v>0</v>
      </c>
      <c r="G9" s="34">
        <v>6</v>
      </c>
      <c r="H9" s="34">
        <v>8</v>
      </c>
      <c r="I9" s="34">
        <v>8</v>
      </c>
      <c r="J9" s="34">
        <v>8</v>
      </c>
      <c r="K9" s="34">
        <v>7</v>
      </c>
      <c r="L9" s="34">
        <v>9</v>
      </c>
      <c r="M9" s="34">
        <v>9</v>
      </c>
      <c r="N9" s="50">
        <v>6</v>
      </c>
      <c r="O9" s="53">
        <f t="shared" si="1"/>
        <v>61</v>
      </c>
      <c r="P9" s="35">
        <v>6</v>
      </c>
      <c r="Q9" s="34">
        <v>8</v>
      </c>
      <c r="R9" s="34">
        <v>0</v>
      </c>
      <c r="S9" s="34">
        <v>7</v>
      </c>
      <c r="T9" s="34">
        <v>9</v>
      </c>
      <c r="U9" s="34">
        <v>8</v>
      </c>
      <c r="V9" s="34">
        <v>7</v>
      </c>
      <c r="W9" s="34">
        <v>7</v>
      </c>
      <c r="X9" s="34">
        <v>0</v>
      </c>
      <c r="Y9" s="50">
        <v>0</v>
      </c>
      <c r="Z9" s="56">
        <f t="shared" si="2"/>
        <v>52</v>
      </c>
      <c r="AA9" s="35">
        <v>0</v>
      </c>
      <c r="AB9" s="34">
        <v>8</v>
      </c>
      <c r="AC9" s="34">
        <v>7</v>
      </c>
      <c r="AD9" s="34">
        <v>9</v>
      </c>
      <c r="AE9" s="34">
        <v>0</v>
      </c>
      <c r="AF9" s="34">
        <v>10</v>
      </c>
      <c r="AG9" s="34">
        <v>8</v>
      </c>
      <c r="AH9" s="34">
        <v>7</v>
      </c>
      <c r="AI9" s="34">
        <v>0</v>
      </c>
      <c r="AJ9" s="50">
        <v>7</v>
      </c>
      <c r="AK9" s="63">
        <f t="shared" si="0"/>
        <v>56</v>
      </c>
      <c r="AL9" s="65">
        <f t="shared" si="3"/>
        <v>169</v>
      </c>
      <c r="AM9" s="4"/>
    </row>
    <row r="10" spans="1:39" ht="15" customHeight="1" thickBot="1" x14ac:dyDescent="0.3">
      <c r="A10" s="178"/>
      <c r="B10" s="7">
        <v>6</v>
      </c>
      <c r="C10" s="202"/>
      <c r="D10" s="90"/>
      <c r="E10" s="67"/>
      <c r="F10" s="58"/>
      <c r="G10" s="58"/>
      <c r="H10" s="58"/>
      <c r="I10" s="58"/>
      <c r="J10" s="58"/>
      <c r="K10" s="58"/>
      <c r="L10" s="58"/>
      <c r="M10" s="58"/>
      <c r="N10" s="59"/>
      <c r="O10" s="60">
        <f t="shared" si="1"/>
        <v>0</v>
      </c>
      <c r="P10" s="57"/>
      <c r="Q10" s="58"/>
      <c r="R10" s="58"/>
      <c r="S10" s="58"/>
      <c r="T10" s="58"/>
      <c r="U10" s="58"/>
      <c r="V10" s="58"/>
      <c r="W10" s="58"/>
      <c r="X10" s="58"/>
      <c r="Y10" s="59"/>
      <c r="Z10" s="60">
        <f t="shared" si="2"/>
        <v>0</v>
      </c>
      <c r="AA10" s="57"/>
      <c r="AB10" s="58"/>
      <c r="AC10" s="58"/>
      <c r="AD10" s="58"/>
      <c r="AE10" s="58"/>
      <c r="AF10" s="58"/>
      <c r="AG10" s="58"/>
      <c r="AH10" s="58"/>
      <c r="AI10" s="58"/>
      <c r="AJ10" s="59"/>
      <c r="AK10" s="64">
        <f t="shared" ref="AK10:AK15" si="4">SUM(AA10:AJ10)</f>
        <v>0</v>
      </c>
      <c r="AL10" s="65">
        <f t="shared" si="3"/>
        <v>0</v>
      </c>
      <c r="AM10" s="5"/>
    </row>
    <row r="11" spans="1:39" ht="15" customHeight="1" thickBot="1" x14ac:dyDescent="0.3">
      <c r="A11" s="179">
        <v>2</v>
      </c>
      <c r="B11" s="21">
        <v>1</v>
      </c>
      <c r="C11" s="200" t="s">
        <v>72</v>
      </c>
      <c r="D11" s="88" t="s">
        <v>26</v>
      </c>
      <c r="E11" s="42">
        <v>9</v>
      </c>
      <c r="F11" s="43">
        <v>8</v>
      </c>
      <c r="G11" s="43">
        <v>10</v>
      </c>
      <c r="H11" s="43">
        <v>7</v>
      </c>
      <c r="I11" s="43">
        <v>9</v>
      </c>
      <c r="J11" s="43">
        <v>8</v>
      </c>
      <c r="K11" s="43">
        <v>10</v>
      </c>
      <c r="L11" s="43">
        <v>9</v>
      </c>
      <c r="M11" s="43">
        <v>9</v>
      </c>
      <c r="N11" s="44">
        <v>9</v>
      </c>
      <c r="O11" s="51">
        <f t="shared" si="1"/>
        <v>88</v>
      </c>
      <c r="P11" s="45">
        <v>8</v>
      </c>
      <c r="Q11" s="43">
        <v>9</v>
      </c>
      <c r="R11" s="43">
        <v>10</v>
      </c>
      <c r="S11" s="43">
        <v>9</v>
      </c>
      <c r="T11" s="43">
        <v>8</v>
      </c>
      <c r="U11" s="43">
        <v>9</v>
      </c>
      <c r="V11" s="43">
        <v>9</v>
      </c>
      <c r="W11" s="43">
        <v>8</v>
      </c>
      <c r="X11" s="43">
        <v>9</v>
      </c>
      <c r="Y11" s="48">
        <v>10</v>
      </c>
      <c r="Z11" s="55">
        <f t="shared" si="2"/>
        <v>89</v>
      </c>
      <c r="AA11" s="45">
        <v>9</v>
      </c>
      <c r="AB11" s="43">
        <v>10</v>
      </c>
      <c r="AC11" s="43">
        <v>0</v>
      </c>
      <c r="AD11" s="43">
        <v>6</v>
      </c>
      <c r="AE11" s="43">
        <v>0</v>
      </c>
      <c r="AF11" s="43">
        <v>10</v>
      </c>
      <c r="AG11" s="43">
        <v>7</v>
      </c>
      <c r="AH11" s="43">
        <v>9</v>
      </c>
      <c r="AI11" s="43">
        <v>8</v>
      </c>
      <c r="AJ11" s="48">
        <v>8</v>
      </c>
      <c r="AK11" s="61">
        <f t="shared" si="4"/>
        <v>67</v>
      </c>
      <c r="AL11" s="65">
        <f t="shared" si="3"/>
        <v>244</v>
      </c>
      <c r="AM11" s="3"/>
    </row>
    <row r="12" spans="1:39" ht="15" customHeight="1" thickBot="1" x14ac:dyDescent="0.3">
      <c r="A12" s="177"/>
      <c r="B12" s="22">
        <v>2</v>
      </c>
      <c r="C12" s="201"/>
      <c r="D12" s="89"/>
      <c r="E12" s="39"/>
      <c r="F12" s="24"/>
      <c r="G12" s="24"/>
      <c r="H12" s="24"/>
      <c r="I12" s="24"/>
      <c r="J12" s="24"/>
      <c r="K12" s="24"/>
      <c r="L12" s="24"/>
      <c r="M12" s="24"/>
      <c r="N12" s="27"/>
      <c r="O12" s="68">
        <f t="shared" si="1"/>
        <v>0</v>
      </c>
      <c r="P12" s="33"/>
      <c r="Q12" s="24"/>
      <c r="R12" s="24"/>
      <c r="S12" s="24"/>
      <c r="T12" s="24"/>
      <c r="U12" s="24"/>
      <c r="V12" s="24"/>
      <c r="W12" s="24"/>
      <c r="X12" s="24"/>
      <c r="Y12" s="49"/>
      <c r="Z12" s="68">
        <f t="shared" si="2"/>
        <v>0</v>
      </c>
      <c r="AA12" s="33"/>
      <c r="AB12" s="24"/>
      <c r="AC12" s="24"/>
      <c r="AD12" s="24"/>
      <c r="AE12" s="24"/>
      <c r="AF12" s="24"/>
      <c r="AG12" s="24"/>
      <c r="AH12" s="24"/>
      <c r="AI12" s="24"/>
      <c r="AJ12" s="49"/>
      <c r="AK12" s="62">
        <f t="shared" si="4"/>
        <v>0</v>
      </c>
      <c r="AL12" s="65">
        <f t="shared" si="3"/>
        <v>0</v>
      </c>
      <c r="AM12" s="4"/>
    </row>
    <row r="13" spans="1:39" ht="15" customHeight="1" thickBot="1" x14ac:dyDescent="0.3">
      <c r="A13" s="177"/>
      <c r="B13" s="22">
        <v>3</v>
      </c>
      <c r="C13" s="201"/>
      <c r="D13" s="89" t="s">
        <v>15</v>
      </c>
      <c r="E13" s="37">
        <v>9</v>
      </c>
      <c r="F13" s="34">
        <v>7</v>
      </c>
      <c r="G13" s="34">
        <v>9</v>
      </c>
      <c r="H13" s="34">
        <v>8</v>
      </c>
      <c r="I13" s="34">
        <v>9</v>
      </c>
      <c r="J13" s="34">
        <v>10</v>
      </c>
      <c r="K13" s="34">
        <v>10</v>
      </c>
      <c r="L13" s="34">
        <v>9</v>
      </c>
      <c r="M13" s="34">
        <v>9</v>
      </c>
      <c r="N13" s="38">
        <v>9</v>
      </c>
      <c r="O13" s="53">
        <f t="shared" si="1"/>
        <v>89</v>
      </c>
      <c r="P13" s="35">
        <v>9</v>
      </c>
      <c r="Q13" s="34">
        <v>10</v>
      </c>
      <c r="R13" s="34">
        <v>9</v>
      </c>
      <c r="S13" s="34">
        <v>10</v>
      </c>
      <c r="T13" s="34">
        <v>9</v>
      </c>
      <c r="U13" s="34">
        <v>10</v>
      </c>
      <c r="V13" s="34">
        <v>9</v>
      </c>
      <c r="W13" s="34">
        <v>8</v>
      </c>
      <c r="X13" s="34">
        <v>8</v>
      </c>
      <c r="Y13" s="50">
        <v>10</v>
      </c>
      <c r="Z13" s="56">
        <f t="shared" si="2"/>
        <v>92</v>
      </c>
      <c r="AA13" s="35">
        <v>7</v>
      </c>
      <c r="AB13" s="34">
        <v>7</v>
      </c>
      <c r="AC13" s="34">
        <v>7</v>
      </c>
      <c r="AD13" s="34">
        <v>8</v>
      </c>
      <c r="AE13" s="34">
        <v>9</v>
      </c>
      <c r="AF13" s="34">
        <v>9</v>
      </c>
      <c r="AG13" s="34">
        <v>0</v>
      </c>
      <c r="AH13" s="34">
        <v>9</v>
      </c>
      <c r="AI13" s="34">
        <v>10</v>
      </c>
      <c r="AJ13" s="50">
        <v>10</v>
      </c>
      <c r="AK13" s="63">
        <f t="shared" si="4"/>
        <v>76</v>
      </c>
      <c r="AL13" s="65">
        <f t="shared" si="3"/>
        <v>257</v>
      </c>
      <c r="AM13" s="4"/>
    </row>
    <row r="14" spans="1:39" ht="15.75" customHeight="1" thickBot="1" x14ac:dyDescent="0.3">
      <c r="A14" s="177"/>
      <c r="B14" s="22">
        <v>4</v>
      </c>
      <c r="C14" s="201"/>
      <c r="D14" s="89" t="s">
        <v>64</v>
      </c>
      <c r="E14" s="39">
        <v>9</v>
      </c>
      <c r="F14" s="24">
        <v>9</v>
      </c>
      <c r="G14" s="24">
        <v>10</v>
      </c>
      <c r="H14" s="24">
        <v>10</v>
      </c>
      <c r="I14" s="24">
        <v>9</v>
      </c>
      <c r="J14" s="24">
        <v>9</v>
      </c>
      <c r="K14" s="24">
        <v>10</v>
      </c>
      <c r="L14" s="24">
        <v>10</v>
      </c>
      <c r="M14" s="24">
        <v>7</v>
      </c>
      <c r="N14" s="27">
        <v>9</v>
      </c>
      <c r="O14" s="68">
        <f t="shared" si="1"/>
        <v>92</v>
      </c>
      <c r="P14" s="33">
        <v>9</v>
      </c>
      <c r="Q14" s="24">
        <v>10</v>
      </c>
      <c r="R14" s="24">
        <v>9</v>
      </c>
      <c r="S14" s="24">
        <v>8</v>
      </c>
      <c r="T14" s="24">
        <v>9</v>
      </c>
      <c r="U14" s="24">
        <v>9</v>
      </c>
      <c r="V14" s="24">
        <v>10</v>
      </c>
      <c r="W14" s="24">
        <v>9</v>
      </c>
      <c r="X14" s="24">
        <v>9</v>
      </c>
      <c r="Y14" s="49">
        <v>9</v>
      </c>
      <c r="Z14" s="68">
        <f t="shared" si="2"/>
        <v>91</v>
      </c>
      <c r="AA14" s="33">
        <v>9</v>
      </c>
      <c r="AB14" s="24">
        <v>10</v>
      </c>
      <c r="AC14" s="24">
        <v>10</v>
      </c>
      <c r="AD14" s="24">
        <v>8</v>
      </c>
      <c r="AE14" s="24">
        <v>10</v>
      </c>
      <c r="AF14" s="24">
        <v>8</v>
      </c>
      <c r="AG14" s="24">
        <v>9</v>
      </c>
      <c r="AH14" s="24">
        <v>10</v>
      </c>
      <c r="AI14" s="24">
        <v>0</v>
      </c>
      <c r="AJ14" s="49">
        <v>9</v>
      </c>
      <c r="AK14" s="62">
        <f t="shared" si="4"/>
        <v>83</v>
      </c>
      <c r="AL14" s="158">
        <f t="shared" si="3"/>
        <v>266</v>
      </c>
      <c r="AM14" s="4"/>
    </row>
    <row r="15" spans="1:39" ht="15" customHeight="1" thickBot="1" x14ac:dyDescent="0.3">
      <c r="A15" s="177"/>
      <c r="B15" s="100">
        <v>5</v>
      </c>
      <c r="C15" s="201"/>
      <c r="D15" s="91"/>
      <c r="E15" s="101"/>
      <c r="F15" s="102"/>
      <c r="G15" s="102"/>
      <c r="H15" s="102"/>
      <c r="I15" s="102"/>
      <c r="J15" s="102"/>
      <c r="K15" s="102"/>
      <c r="L15" s="102"/>
      <c r="M15" s="102"/>
      <c r="N15" s="103"/>
      <c r="O15" s="53">
        <f t="shared" si="1"/>
        <v>0</v>
      </c>
      <c r="P15" s="104"/>
      <c r="Q15" s="102"/>
      <c r="R15" s="102"/>
      <c r="S15" s="102"/>
      <c r="T15" s="102"/>
      <c r="U15" s="102"/>
      <c r="V15" s="102"/>
      <c r="W15" s="102"/>
      <c r="X15" s="102"/>
      <c r="Y15" s="105"/>
      <c r="Z15" s="56">
        <f t="shared" si="2"/>
        <v>0</v>
      </c>
      <c r="AA15" s="104"/>
      <c r="AB15" s="102"/>
      <c r="AC15" s="102"/>
      <c r="AD15" s="102"/>
      <c r="AE15" s="102"/>
      <c r="AF15" s="102"/>
      <c r="AG15" s="102"/>
      <c r="AH15" s="102"/>
      <c r="AI15" s="102"/>
      <c r="AJ15" s="105"/>
      <c r="AK15" s="63">
        <f t="shared" si="4"/>
        <v>0</v>
      </c>
      <c r="AL15" s="65">
        <f t="shared" si="3"/>
        <v>0</v>
      </c>
      <c r="AM15" s="106"/>
    </row>
    <row r="16" spans="1:39" ht="15" customHeight="1" thickBot="1" x14ac:dyDescent="0.3">
      <c r="A16" s="178"/>
      <c r="B16" s="7">
        <v>6</v>
      </c>
      <c r="C16" s="202"/>
      <c r="D16" s="113" t="s">
        <v>100</v>
      </c>
      <c r="E16" s="40">
        <v>9</v>
      </c>
      <c r="F16" s="41">
        <v>9</v>
      </c>
      <c r="G16" s="41">
        <v>10</v>
      </c>
      <c r="H16" s="41">
        <v>8</v>
      </c>
      <c r="I16" s="41">
        <v>9</v>
      </c>
      <c r="J16" s="41">
        <v>8</v>
      </c>
      <c r="K16" s="41">
        <v>8</v>
      </c>
      <c r="L16" s="41">
        <v>7</v>
      </c>
      <c r="M16" s="41">
        <v>9</v>
      </c>
      <c r="N16" s="6">
        <v>9</v>
      </c>
      <c r="O16" s="60">
        <f t="shared" si="1"/>
        <v>86</v>
      </c>
      <c r="P16" s="57">
        <v>10</v>
      </c>
      <c r="Q16" s="58">
        <v>9</v>
      </c>
      <c r="R16" s="58">
        <v>9</v>
      </c>
      <c r="S16" s="58">
        <v>8</v>
      </c>
      <c r="T16" s="58">
        <v>6</v>
      </c>
      <c r="U16" s="58">
        <v>9</v>
      </c>
      <c r="V16" s="58">
        <v>8</v>
      </c>
      <c r="W16" s="58">
        <v>8</v>
      </c>
      <c r="X16" s="58">
        <v>10</v>
      </c>
      <c r="Y16" s="59">
        <v>9</v>
      </c>
      <c r="Z16" s="60">
        <f t="shared" si="2"/>
        <v>86</v>
      </c>
      <c r="AA16" s="57">
        <v>6</v>
      </c>
      <c r="AB16" s="58">
        <v>8</v>
      </c>
      <c r="AC16" s="58">
        <v>8</v>
      </c>
      <c r="AD16" s="58">
        <v>0</v>
      </c>
      <c r="AE16" s="58">
        <v>0</v>
      </c>
      <c r="AF16" s="58">
        <v>6</v>
      </c>
      <c r="AG16" s="58">
        <v>8</v>
      </c>
      <c r="AH16" s="58">
        <v>10</v>
      </c>
      <c r="AI16" s="58">
        <v>6</v>
      </c>
      <c r="AJ16" s="59">
        <v>0</v>
      </c>
      <c r="AK16" s="64">
        <f t="shared" ref="AK16:AK54" si="5">SUM(AA16:AJ16)</f>
        <v>52</v>
      </c>
      <c r="AL16" s="65">
        <f t="shared" si="3"/>
        <v>224</v>
      </c>
      <c r="AM16" s="5"/>
    </row>
    <row r="17" spans="1:39" ht="15" customHeight="1" thickBot="1" x14ac:dyDescent="0.3">
      <c r="A17" s="177">
        <v>3</v>
      </c>
      <c r="B17" s="22">
        <v>1</v>
      </c>
      <c r="C17" s="197" t="s">
        <v>71</v>
      </c>
      <c r="D17" s="89" t="s">
        <v>23</v>
      </c>
      <c r="E17" s="39">
        <v>10</v>
      </c>
      <c r="F17" s="24">
        <v>10</v>
      </c>
      <c r="G17" s="24">
        <v>8</v>
      </c>
      <c r="H17" s="24">
        <v>9</v>
      </c>
      <c r="I17" s="24">
        <v>10</v>
      </c>
      <c r="J17" s="24">
        <v>9</v>
      </c>
      <c r="K17" s="24">
        <v>8</v>
      </c>
      <c r="L17" s="24">
        <v>9</v>
      </c>
      <c r="M17" s="24">
        <v>10</v>
      </c>
      <c r="N17" s="27">
        <v>10</v>
      </c>
      <c r="O17" s="68">
        <f t="shared" si="1"/>
        <v>93</v>
      </c>
      <c r="P17" s="33">
        <v>8</v>
      </c>
      <c r="Q17" s="24">
        <v>8</v>
      </c>
      <c r="R17" s="24">
        <v>10</v>
      </c>
      <c r="S17" s="24">
        <v>9</v>
      </c>
      <c r="T17" s="24">
        <v>9</v>
      </c>
      <c r="U17" s="24">
        <v>9</v>
      </c>
      <c r="V17" s="24">
        <v>10</v>
      </c>
      <c r="W17" s="24">
        <v>8</v>
      </c>
      <c r="X17" s="24">
        <v>10</v>
      </c>
      <c r="Y17" s="49">
        <v>10</v>
      </c>
      <c r="Z17" s="68">
        <f t="shared" si="2"/>
        <v>91</v>
      </c>
      <c r="AA17" s="33">
        <v>9</v>
      </c>
      <c r="AB17" s="24">
        <v>8</v>
      </c>
      <c r="AC17" s="24">
        <v>7</v>
      </c>
      <c r="AD17" s="24">
        <v>8</v>
      </c>
      <c r="AE17" s="24">
        <v>8</v>
      </c>
      <c r="AF17" s="24">
        <v>9</v>
      </c>
      <c r="AG17" s="24">
        <v>10</v>
      </c>
      <c r="AH17" s="24">
        <v>9</v>
      </c>
      <c r="AI17" s="24">
        <v>10</v>
      </c>
      <c r="AJ17" s="49">
        <v>9</v>
      </c>
      <c r="AK17" s="62">
        <f t="shared" si="5"/>
        <v>87</v>
      </c>
      <c r="AL17" s="158">
        <f t="shared" si="3"/>
        <v>271</v>
      </c>
      <c r="AM17" s="4"/>
    </row>
    <row r="18" spans="1:39" ht="15" customHeight="1" thickBot="1" x14ac:dyDescent="0.3">
      <c r="A18" s="177"/>
      <c r="B18" s="22">
        <v>2</v>
      </c>
      <c r="C18" s="198"/>
      <c r="D18" s="114"/>
      <c r="E18" s="37"/>
      <c r="F18" s="34"/>
      <c r="G18" s="34"/>
      <c r="H18" s="34"/>
      <c r="I18" s="34"/>
      <c r="J18" s="34"/>
      <c r="K18" s="34"/>
      <c r="L18" s="34"/>
      <c r="M18" s="34"/>
      <c r="N18" s="38"/>
      <c r="O18" s="53">
        <f t="shared" si="1"/>
        <v>0</v>
      </c>
      <c r="P18" s="35"/>
      <c r="Q18" s="34"/>
      <c r="R18" s="34"/>
      <c r="S18" s="34"/>
      <c r="T18" s="34"/>
      <c r="U18" s="34"/>
      <c r="V18" s="34"/>
      <c r="W18" s="34"/>
      <c r="X18" s="34"/>
      <c r="Y18" s="50"/>
      <c r="Z18" s="56">
        <f t="shared" si="2"/>
        <v>0</v>
      </c>
      <c r="AA18" s="35"/>
      <c r="AB18" s="34"/>
      <c r="AC18" s="34"/>
      <c r="AD18" s="34"/>
      <c r="AE18" s="34"/>
      <c r="AF18" s="34"/>
      <c r="AG18" s="34"/>
      <c r="AH18" s="34"/>
      <c r="AI18" s="34"/>
      <c r="AJ18" s="50"/>
      <c r="AK18" s="63">
        <f t="shared" si="5"/>
        <v>0</v>
      </c>
      <c r="AL18" s="65">
        <f t="shared" si="3"/>
        <v>0</v>
      </c>
      <c r="AM18" s="4"/>
    </row>
    <row r="19" spans="1:39" ht="15" customHeight="1" thickBot="1" x14ac:dyDescent="0.3">
      <c r="A19" s="177"/>
      <c r="B19" s="22">
        <v>3</v>
      </c>
      <c r="C19" s="198"/>
      <c r="D19" s="89"/>
      <c r="E19" s="37"/>
      <c r="F19" s="34"/>
      <c r="G19" s="34"/>
      <c r="H19" s="34"/>
      <c r="I19" s="34"/>
      <c r="J19" s="34"/>
      <c r="K19" s="34"/>
      <c r="L19" s="34"/>
      <c r="M19" s="34"/>
      <c r="N19" s="38"/>
      <c r="O19" s="53">
        <f t="shared" si="1"/>
        <v>0</v>
      </c>
      <c r="P19" s="35"/>
      <c r="Q19" s="34"/>
      <c r="R19" s="34"/>
      <c r="S19" s="34"/>
      <c r="T19" s="34"/>
      <c r="U19" s="34"/>
      <c r="V19" s="34"/>
      <c r="W19" s="34"/>
      <c r="X19" s="34"/>
      <c r="Y19" s="50"/>
      <c r="Z19" s="56">
        <f t="shared" si="2"/>
        <v>0</v>
      </c>
      <c r="AA19" s="35"/>
      <c r="AB19" s="34"/>
      <c r="AC19" s="34"/>
      <c r="AD19" s="34"/>
      <c r="AE19" s="34"/>
      <c r="AF19" s="34"/>
      <c r="AG19" s="34"/>
      <c r="AH19" s="34"/>
      <c r="AI19" s="34"/>
      <c r="AJ19" s="50"/>
      <c r="AK19" s="63">
        <f t="shared" si="5"/>
        <v>0</v>
      </c>
      <c r="AL19" s="65">
        <f t="shared" si="3"/>
        <v>0</v>
      </c>
      <c r="AM19" s="4"/>
    </row>
    <row r="20" spans="1:39" ht="15" customHeight="1" thickBot="1" x14ac:dyDescent="0.3">
      <c r="A20" s="177"/>
      <c r="B20" s="100">
        <v>4</v>
      </c>
      <c r="C20" s="198"/>
      <c r="D20" s="89" t="s">
        <v>95</v>
      </c>
      <c r="E20" s="101">
        <v>6</v>
      </c>
      <c r="F20" s="102">
        <v>9</v>
      </c>
      <c r="G20" s="102">
        <v>0</v>
      </c>
      <c r="H20" s="102">
        <v>8</v>
      </c>
      <c r="I20" s="102">
        <v>7</v>
      </c>
      <c r="J20" s="102">
        <v>9</v>
      </c>
      <c r="K20" s="102">
        <v>8</v>
      </c>
      <c r="L20" s="102">
        <v>10</v>
      </c>
      <c r="M20" s="102">
        <v>9</v>
      </c>
      <c r="N20" s="103">
        <v>9</v>
      </c>
      <c r="O20" s="116">
        <f>SUM(E20:N20)</f>
        <v>75</v>
      </c>
      <c r="P20" s="104">
        <v>9</v>
      </c>
      <c r="Q20" s="102">
        <v>10</v>
      </c>
      <c r="R20" s="102">
        <v>10</v>
      </c>
      <c r="S20" s="102">
        <v>10</v>
      </c>
      <c r="T20" s="102">
        <v>8</v>
      </c>
      <c r="U20" s="102">
        <v>9</v>
      </c>
      <c r="V20" s="102">
        <v>9</v>
      </c>
      <c r="W20" s="102">
        <v>8</v>
      </c>
      <c r="X20" s="102">
        <v>9</v>
      </c>
      <c r="Y20" s="105">
        <v>8</v>
      </c>
      <c r="Z20" s="117">
        <f>SUM(P20:Y20)</f>
        <v>90</v>
      </c>
      <c r="AA20" s="104">
        <v>0</v>
      </c>
      <c r="AB20" s="102">
        <v>7</v>
      </c>
      <c r="AC20" s="102">
        <v>7</v>
      </c>
      <c r="AD20" s="102">
        <v>6</v>
      </c>
      <c r="AE20" s="102">
        <v>0</v>
      </c>
      <c r="AF20" s="102">
        <v>0</v>
      </c>
      <c r="AG20" s="102">
        <v>7</v>
      </c>
      <c r="AH20" s="102">
        <v>5</v>
      </c>
      <c r="AI20" s="102">
        <v>0</v>
      </c>
      <c r="AJ20" s="105">
        <v>7</v>
      </c>
      <c r="AK20" s="118">
        <f>SUM(AA20:AJ20)</f>
        <v>39</v>
      </c>
      <c r="AL20" s="65">
        <f t="shared" si="3"/>
        <v>204</v>
      </c>
      <c r="AM20" s="106"/>
    </row>
    <row r="21" spans="1:39" ht="15" customHeight="1" thickBot="1" x14ac:dyDescent="0.3">
      <c r="A21" s="178"/>
      <c r="B21" s="7">
        <v>5</v>
      </c>
      <c r="C21" s="199"/>
      <c r="D21" s="89" t="s">
        <v>24</v>
      </c>
      <c r="E21" s="40">
        <v>9</v>
      </c>
      <c r="F21" s="41">
        <v>10</v>
      </c>
      <c r="G21" s="41">
        <v>0</v>
      </c>
      <c r="H21" s="41">
        <v>9</v>
      </c>
      <c r="I21" s="41">
        <v>0</v>
      </c>
      <c r="J21" s="41">
        <v>7</v>
      </c>
      <c r="K21" s="41">
        <v>6</v>
      </c>
      <c r="L21" s="41">
        <v>0</v>
      </c>
      <c r="M21" s="41">
        <v>0</v>
      </c>
      <c r="N21" s="6">
        <v>0</v>
      </c>
      <c r="O21" s="60">
        <f t="shared" si="1"/>
        <v>41</v>
      </c>
      <c r="P21" s="57">
        <v>0</v>
      </c>
      <c r="Q21" s="58">
        <v>7</v>
      </c>
      <c r="R21" s="58">
        <v>0</v>
      </c>
      <c r="S21" s="58">
        <v>0</v>
      </c>
      <c r="T21" s="58">
        <v>8</v>
      </c>
      <c r="U21" s="58">
        <v>7</v>
      </c>
      <c r="V21" s="58">
        <v>6</v>
      </c>
      <c r="W21" s="58">
        <v>6</v>
      </c>
      <c r="X21" s="58">
        <v>8</v>
      </c>
      <c r="Y21" s="59">
        <v>7</v>
      </c>
      <c r="Z21" s="60">
        <f t="shared" si="2"/>
        <v>49</v>
      </c>
      <c r="AA21" s="57">
        <v>0</v>
      </c>
      <c r="AB21" s="58">
        <v>8</v>
      </c>
      <c r="AC21" s="58">
        <v>0</v>
      </c>
      <c r="AD21" s="58">
        <v>9</v>
      </c>
      <c r="AE21" s="58">
        <v>6</v>
      </c>
      <c r="AF21" s="58">
        <v>5</v>
      </c>
      <c r="AG21" s="58">
        <v>5</v>
      </c>
      <c r="AH21" s="58">
        <v>6</v>
      </c>
      <c r="AI21" s="58">
        <v>0</v>
      </c>
      <c r="AJ21" s="59">
        <v>6</v>
      </c>
      <c r="AK21" s="64">
        <f t="shared" si="5"/>
        <v>45</v>
      </c>
      <c r="AL21" s="65">
        <f t="shared" si="3"/>
        <v>135</v>
      </c>
      <c r="AM21" s="5"/>
    </row>
    <row r="22" spans="1:39" ht="15" customHeight="1" thickBot="1" x14ac:dyDescent="0.3">
      <c r="A22" s="179">
        <v>4</v>
      </c>
      <c r="B22" s="21">
        <v>1</v>
      </c>
      <c r="C22" s="197" t="s">
        <v>70</v>
      </c>
      <c r="D22" s="88" t="s">
        <v>11</v>
      </c>
      <c r="E22" s="42">
        <v>9</v>
      </c>
      <c r="F22" s="43">
        <v>10</v>
      </c>
      <c r="G22" s="43">
        <v>8</v>
      </c>
      <c r="H22" s="43">
        <v>9</v>
      </c>
      <c r="I22" s="43">
        <v>9</v>
      </c>
      <c r="J22" s="43">
        <v>9</v>
      </c>
      <c r="K22" s="43">
        <v>10</v>
      </c>
      <c r="L22" s="43">
        <v>10</v>
      </c>
      <c r="M22" s="43">
        <v>9</v>
      </c>
      <c r="N22" s="44">
        <v>8</v>
      </c>
      <c r="O22" s="51">
        <f t="shared" si="1"/>
        <v>91</v>
      </c>
      <c r="P22" s="45">
        <v>8</v>
      </c>
      <c r="Q22" s="43">
        <v>9</v>
      </c>
      <c r="R22" s="43">
        <v>9</v>
      </c>
      <c r="S22" s="43">
        <v>7</v>
      </c>
      <c r="T22" s="43">
        <v>9</v>
      </c>
      <c r="U22" s="43">
        <v>9</v>
      </c>
      <c r="V22" s="43">
        <v>8</v>
      </c>
      <c r="W22" s="43">
        <v>0</v>
      </c>
      <c r="X22" s="43">
        <v>0</v>
      </c>
      <c r="Y22" s="48">
        <v>0</v>
      </c>
      <c r="Z22" s="55">
        <f t="shared" si="2"/>
        <v>59</v>
      </c>
      <c r="AA22" s="45">
        <v>0</v>
      </c>
      <c r="AB22" s="43">
        <v>6</v>
      </c>
      <c r="AC22" s="43">
        <v>0</v>
      </c>
      <c r="AD22" s="43">
        <v>5</v>
      </c>
      <c r="AE22" s="43">
        <v>7</v>
      </c>
      <c r="AF22" s="43">
        <v>0</v>
      </c>
      <c r="AG22" s="43">
        <v>6</v>
      </c>
      <c r="AH22" s="43">
        <v>0</v>
      </c>
      <c r="AI22" s="43">
        <v>8</v>
      </c>
      <c r="AJ22" s="48">
        <v>7</v>
      </c>
      <c r="AK22" s="61">
        <f t="shared" si="5"/>
        <v>39</v>
      </c>
      <c r="AL22" s="65">
        <f t="shared" si="3"/>
        <v>189</v>
      </c>
      <c r="AM22" s="3"/>
    </row>
    <row r="23" spans="1:39" ht="15" customHeight="1" thickBot="1" x14ac:dyDescent="0.3">
      <c r="A23" s="177"/>
      <c r="B23" s="22">
        <v>2</v>
      </c>
      <c r="C23" s="198"/>
      <c r="D23" s="89" t="s">
        <v>61</v>
      </c>
      <c r="E23" s="39">
        <v>8</v>
      </c>
      <c r="F23" s="24">
        <v>9</v>
      </c>
      <c r="G23" s="24">
        <v>9</v>
      </c>
      <c r="H23" s="24">
        <v>0</v>
      </c>
      <c r="I23" s="24">
        <v>9</v>
      </c>
      <c r="J23" s="24">
        <v>9</v>
      </c>
      <c r="K23" s="24">
        <v>9</v>
      </c>
      <c r="L23" s="24">
        <v>9</v>
      </c>
      <c r="M23" s="24">
        <v>10</v>
      </c>
      <c r="N23" s="27">
        <v>8</v>
      </c>
      <c r="O23" s="68">
        <f t="shared" si="1"/>
        <v>80</v>
      </c>
      <c r="P23" s="33">
        <v>0</v>
      </c>
      <c r="Q23" s="24">
        <v>10</v>
      </c>
      <c r="R23" s="24">
        <v>8</v>
      </c>
      <c r="S23" s="24">
        <v>0</v>
      </c>
      <c r="T23" s="24">
        <v>5</v>
      </c>
      <c r="U23" s="24">
        <v>7</v>
      </c>
      <c r="V23" s="24">
        <v>8</v>
      </c>
      <c r="W23" s="24">
        <v>8</v>
      </c>
      <c r="X23" s="24">
        <v>7</v>
      </c>
      <c r="Y23" s="49">
        <v>8</v>
      </c>
      <c r="Z23" s="68">
        <f t="shared" si="2"/>
        <v>61</v>
      </c>
      <c r="AA23" s="33">
        <v>0</v>
      </c>
      <c r="AB23" s="24">
        <v>0</v>
      </c>
      <c r="AC23" s="24">
        <v>6</v>
      </c>
      <c r="AD23" s="24">
        <v>7</v>
      </c>
      <c r="AE23" s="24">
        <v>8</v>
      </c>
      <c r="AF23" s="24">
        <v>8</v>
      </c>
      <c r="AG23" s="24">
        <v>0</v>
      </c>
      <c r="AH23" s="24">
        <v>8</v>
      </c>
      <c r="AI23" s="24">
        <v>0</v>
      </c>
      <c r="AJ23" s="49">
        <v>10</v>
      </c>
      <c r="AK23" s="62">
        <f t="shared" si="5"/>
        <v>47</v>
      </c>
      <c r="AL23" s="65">
        <f t="shared" si="3"/>
        <v>188</v>
      </c>
      <c r="AM23" s="4"/>
    </row>
    <row r="24" spans="1:39" ht="15" customHeight="1" thickBot="1" x14ac:dyDescent="0.3">
      <c r="A24" s="177"/>
      <c r="B24" s="22">
        <v>3</v>
      </c>
      <c r="C24" s="198"/>
      <c r="D24" s="89" t="s">
        <v>12</v>
      </c>
      <c r="E24" s="37">
        <v>10</v>
      </c>
      <c r="F24" s="34">
        <v>9</v>
      </c>
      <c r="G24" s="34">
        <v>8</v>
      </c>
      <c r="H24" s="34">
        <v>10</v>
      </c>
      <c r="I24" s="34">
        <v>10</v>
      </c>
      <c r="J24" s="34">
        <v>10</v>
      </c>
      <c r="K24" s="34">
        <v>0</v>
      </c>
      <c r="L24" s="34">
        <v>0</v>
      </c>
      <c r="M24" s="34">
        <v>9</v>
      </c>
      <c r="N24" s="38">
        <v>10</v>
      </c>
      <c r="O24" s="53">
        <f t="shared" si="1"/>
        <v>76</v>
      </c>
      <c r="P24" s="35">
        <v>9</v>
      </c>
      <c r="Q24" s="34">
        <v>10</v>
      </c>
      <c r="R24" s="34">
        <v>6</v>
      </c>
      <c r="S24" s="34">
        <v>10</v>
      </c>
      <c r="T24" s="34">
        <v>9</v>
      </c>
      <c r="U24" s="34">
        <v>9</v>
      </c>
      <c r="V24" s="34">
        <v>7</v>
      </c>
      <c r="W24" s="34">
        <v>10</v>
      </c>
      <c r="X24" s="34">
        <v>0</v>
      </c>
      <c r="Y24" s="50">
        <v>9</v>
      </c>
      <c r="Z24" s="56">
        <f t="shared" si="2"/>
        <v>79</v>
      </c>
      <c r="AA24" s="35">
        <v>6</v>
      </c>
      <c r="AB24" s="34">
        <v>8</v>
      </c>
      <c r="AC24" s="34">
        <v>0</v>
      </c>
      <c r="AD24" s="34">
        <v>8</v>
      </c>
      <c r="AE24" s="34">
        <v>5</v>
      </c>
      <c r="AF24" s="34">
        <v>0</v>
      </c>
      <c r="AG24" s="34">
        <v>0</v>
      </c>
      <c r="AH24" s="34">
        <v>0</v>
      </c>
      <c r="AI24" s="34">
        <v>9</v>
      </c>
      <c r="AJ24" s="50">
        <v>9</v>
      </c>
      <c r="AK24" s="63">
        <f t="shared" si="5"/>
        <v>45</v>
      </c>
      <c r="AL24" s="65">
        <f t="shared" si="3"/>
        <v>200</v>
      </c>
      <c r="AM24" s="4"/>
    </row>
    <row r="25" spans="1:39" ht="15" customHeight="1" thickBot="1" x14ac:dyDescent="0.3">
      <c r="A25" s="177"/>
      <c r="B25" s="22">
        <v>4</v>
      </c>
      <c r="C25" s="198"/>
      <c r="D25" s="89" t="s">
        <v>62</v>
      </c>
      <c r="E25" s="39">
        <v>9</v>
      </c>
      <c r="F25" s="24">
        <v>5</v>
      </c>
      <c r="G25" s="24">
        <v>7</v>
      </c>
      <c r="H25" s="24">
        <v>8</v>
      </c>
      <c r="I25" s="24">
        <v>7</v>
      </c>
      <c r="J25" s="24">
        <v>0</v>
      </c>
      <c r="K25" s="24">
        <v>9</v>
      </c>
      <c r="L25" s="24">
        <v>7</v>
      </c>
      <c r="M25" s="24">
        <v>9</v>
      </c>
      <c r="N25" s="27">
        <v>10</v>
      </c>
      <c r="O25" s="68">
        <f t="shared" si="1"/>
        <v>71</v>
      </c>
      <c r="P25" s="33">
        <v>8</v>
      </c>
      <c r="Q25" s="24">
        <v>0</v>
      </c>
      <c r="R25" s="24">
        <v>9</v>
      </c>
      <c r="S25" s="24">
        <v>8</v>
      </c>
      <c r="T25" s="24">
        <v>8</v>
      </c>
      <c r="U25" s="24">
        <v>9</v>
      </c>
      <c r="V25" s="24">
        <v>7</v>
      </c>
      <c r="W25" s="24">
        <v>8</v>
      </c>
      <c r="X25" s="24">
        <v>9</v>
      </c>
      <c r="Y25" s="49">
        <v>0</v>
      </c>
      <c r="Z25" s="68">
        <f t="shared" si="2"/>
        <v>66</v>
      </c>
      <c r="AA25" s="33">
        <v>0</v>
      </c>
      <c r="AB25" s="24">
        <v>9</v>
      </c>
      <c r="AC25" s="24">
        <v>7</v>
      </c>
      <c r="AD25" s="24">
        <v>7</v>
      </c>
      <c r="AE25" s="24">
        <v>7</v>
      </c>
      <c r="AF25" s="24">
        <v>0</v>
      </c>
      <c r="AG25" s="24">
        <v>0</v>
      </c>
      <c r="AH25" s="24">
        <v>0</v>
      </c>
      <c r="AI25" s="24">
        <v>0</v>
      </c>
      <c r="AJ25" s="49">
        <v>0</v>
      </c>
      <c r="AK25" s="62">
        <f t="shared" si="5"/>
        <v>30</v>
      </c>
      <c r="AL25" s="65">
        <f t="shared" si="3"/>
        <v>167</v>
      </c>
      <c r="AM25" s="4"/>
    </row>
    <row r="26" spans="1:39" ht="15" customHeight="1" thickBot="1" x14ac:dyDescent="0.3">
      <c r="A26" s="177"/>
      <c r="B26" s="22">
        <v>5</v>
      </c>
      <c r="C26" s="198"/>
      <c r="D26" s="89" t="s">
        <v>99</v>
      </c>
      <c r="E26" s="39">
        <v>9</v>
      </c>
      <c r="F26" s="24">
        <v>9</v>
      </c>
      <c r="G26" s="24">
        <v>10</v>
      </c>
      <c r="H26" s="24">
        <v>9</v>
      </c>
      <c r="I26" s="24">
        <v>8</v>
      </c>
      <c r="J26" s="24">
        <v>8</v>
      </c>
      <c r="K26" s="24">
        <v>8</v>
      </c>
      <c r="L26" s="24">
        <v>9</v>
      </c>
      <c r="M26" s="24">
        <v>10</v>
      </c>
      <c r="N26" s="27">
        <v>10</v>
      </c>
      <c r="O26" s="68">
        <f>SUM(E26:N26)</f>
        <v>90</v>
      </c>
      <c r="P26" s="33">
        <v>10</v>
      </c>
      <c r="Q26" s="24">
        <v>7</v>
      </c>
      <c r="R26" s="24">
        <v>6</v>
      </c>
      <c r="S26" s="24">
        <v>8</v>
      </c>
      <c r="T26" s="24">
        <v>9</v>
      </c>
      <c r="U26" s="24">
        <v>8</v>
      </c>
      <c r="V26" s="24">
        <v>9</v>
      </c>
      <c r="W26" s="24">
        <v>9</v>
      </c>
      <c r="X26" s="24">
        <v>7</v>
      </c>
      <c r="Y26" s="49">
        <v>9</v>
      </c>
      <c r="Z26" s="68">
        <f>SUM(P26:Y26)</f>
        <v>82</v>
      </c>
      <c r="AA26" s="33">
        <v>6</v>
      </c>
      <c r="AB26" s="24">
        <v>8</v>
      </c>
      <c r="AC26" s="24">
        <v>0</v>
      </c>
      <c r="AD26" s="24">
        <v>0</v>
      </c>
      <c r="AE26" s="24">
        <v>9</v>
      </c>
      <c r="AF26" s="24">
        <v>7</v>
      </c>
      <c r="AG26" s="24">
        <v>6</v>
      </c>
      <c r="AH26" s="24">
        <v>0</v>
      </c>
      <c r="AI26" s="24">
        <v>9</v>
      </c>
      <c r="AJ26" s="49">
        <v>8</v>
      </c>
      <c r="AK26" s="62">
        <f>SUM(AA26:AJ26)</f>
        <v>53</v>
      </c>
      <c r="AL26" s="65">
        <f t="shared" si="3"/>
        <v>225</v>
      </c>
      <c r="AM26" s="4"/>
    </row>
    <row r="27" spans="1:39" ht="15.75" customHeight="1" thickBot="1" x14ac:dyDescent="0.3">
      <c r="A27" s="177"/>
      <c r="B27" s="22">
        <v>6</v>
      </c>
      <c r="C27" s="198"/>
      <c r="D27" s="89" t="s">
        <v>68</v>
      </c>
      <c r="E27" s="37">
        <v>8</v>
      </c>
      <c r="F27" s="34">
        <v>10</v>
      </c>
      <c r="G27" s="34">
        <v>8</v>
      </c>
      <c r="H27" s="34">
        <v>8</v>
      </c>
      <c r="I27" s="34">
        <v>9</v>
      </c>
      <c r="J27" s="34">
        <v>10</v>
      </c>
      <c r="K27" s="34">
        <v>10</v>
      </c>
      <c r="L27" s="34">
        <v>10</v>
      </c>
      <c r="M27" s="34">
        <v>9</v>
      </c>
      <c r="N27" s="38">
        <v>8</v>
      </c>
      <c r="O27" s="53">
        <f t="shared" si="1"/>
        <v>90</v>
      </c>
      <c r="P27" s="35">
        <v>6</v>
      </c>
      <c r="Q27" s="34">
        <v>7</v>
      </c>
      <c r="R27" s="34">
        <v>0</v>
      </c>
      <c r="S27" s="34">
        <v>8</v>
      </c>
      <c r="T27" s="34">
        <v>9</v>
      </c>
      <c r="U27" s="34">
        <v>0</v>
      </c>
      <c r="V27" s="34">
        <v>7</v>
      </c>
      <c r="W27" s="34">
        <v>9</v>
      </c>
      <c r="X27" s="34">
        <v>8</v>
      </c>
      <c r="Y27" s="50">
        <v>8</v>
      </c>
      <c r="Z27" s="56">
        <f t="shared" si="2"/>
        <v>62</v>
      </c>
      <c r="AA27" s="35">
        <v>0</v>
      </c>
      <c r="AB27" s="34">
        <v>9</v>
      </c>
      <c r="AC27" s="34">
        <v>8</v>
      </c>
      <c r="AD27" s="34">
        <v>0</v>
      </c>
      <c r="AE27" s="34">
        <v>5</v>
      </c>
      <c r="AF27" s="34">
        <v>0</v>
      </c>
      <c r="AG27" s="34">
        <v>8</v>
      </c>
      <c r="AH27" s="34">
        <v>10</v>
      </c>
      <c r="AI27" s="34">
        <v>9</v>
      </c>
      <c r="AJ27" s="50">
        <v>7</v>
      </c>
      <c r="AK27" s="63">
        <f t="shared" si="5"/>
        <v>56</v>
      </c>
      <c r="AL27" s="65">
        <f t="shared" si="3"/>
        <v>208</v>
      </c>
      <c r="AM27" s="4"/>
    </row>
    <row r="28" spans="1:39" ht="15.75" customHeight="1" thickBot="1" x14ac:dyDescent="0.3">
      <c r="A28" s="178"/>
      <c r="B28" s="7">
        <v>7</v>
      </c>
      <c r="C28" s="199"/>
      <c r="D28" s="91" t="s">
        <v>79</v>
      </c>
      <c r="E28" s="40">
        <v>8</v>
      </c>
      <c r="F28" s="41">
        <v>9</v>
      </c>
      <c r="G28" s="41">
        <v>10</v>
      </c>
      <c r="H28" s="41">
        <v>9</v>
      </c>
      <c r="I28" s="41">
        <v>10</v>
      </c>
      <c r="J28" s="41">
        <v>10</v>
      </c>
      <c r="K28" s="41">
        <v>9</v>
      </c>
      <c r="L28" s="41">
        <v>10</v>
      </c>
      <c r="M28" s="41">
        <v>10</v>
      </c>
      <c r="N28" s="6">
        <v>10</v>
      </c>
      <c r="O28" s="60">
        <f t="shared" si="1"/>
        <v>95</v>
      </c>
      <c r="P28" s="57">
        <v>8</v>
      </c>
      <c r="Q28" s="58">
        <v>7</v>
      </c>
      <c r="R28" s="58">
        <v>9</v>
      </c>
      <c r="S28" s="58">
        <v>7</v>
      </c>
      <c r="T28" s="58">
        <v>7</v>
      </c>
      <c r="U28" s="58">
        <v>9</v>
      </c>
      <c r="V28" s="58">
        <v>0</v>
      </c>
      <c r="W28" s="58">
        <v>0</v>
      </c>
      <c r="X28" s="58">
        <v>6</v>
      </c>
      <c r="Y28" s="59">
        <v>7</v>
      </c>
      <c r="Z28" s="60">
        <f t="shared" si="2"/>
        <v>60</v>
      </c>
      <c r="AA28" s="57">
        <v>10</v>
      </c>
      <c r="AB28" s="58">
        <v>7</v>
      </c>
      <c r="AC28" s="58">
        <v>7</v>
      </c>
      <c r="AD28" s="58">
        <v>0</v>
      </c>
      <c r="AE28" s="58">
        <v>9</v>
      </c>
      <c r="AF28" s="58">
        <v>8</v>
      </c>
      <c r="AG28" s="58">
        <v>9</v>
      </c>
      <c r="AH28" s="58">
        <v>9</v>
      </c>
      <c r="AI28" s="58">
        <v>6</v>
      </c>
      <c r="AJ28" s="59">
        <v>8</v>
      </c>
      <c r="AK28" s="64">
        <f t="shared" si="5"/>
        <v>73</v>
      </c>
      <c r="AL28" s="65">
        <f t="shared" si="3"/>
        <v>228</v>
      </c>
      <c r="AM28" s="5"/>
    </row>
    <row r="29" spans="1:39" ht="15" customHeight="1" thickBot="1" x14ac:dyDescent="0.3">
      <c r="A29" s="179">
        <v>5</v>
      </c>
      <c r="B29" s="1">
        <v>1</v>
      </c>
      <c r="C29" s="200" t="s">
        <v>69</v>
      </c>
      <c r="D29" s="92" t="s">
        <v>21</v>
      </c>
      <c r="E29" s="42">
        <v>0</v>
      </c>
      <c r="F29" s="43">
        <v>8</v>
      </c>
      <c r="G29" s="43">
        <v>7</v>
      </c>
      <c r="H29" s="43">
        <v>8</v>
      </c>
      <c r="I29" s="43">
        <v>9</v>
      </c>
      <c r="J29" s="43">
        <v>9</v>
      </c>
      <c r="K29" s="43">
        <v>10</v>
      </c>
      <c r="L29" s="43">
        <v>9</v>
      </c>
      <c r="M29" s="43">
        <v>8</v>
      </c>
      <c r="N29" s="44">
        <v>8</v>
      </c>
      <c r="O29" s="51">
        <f t="shared" si="1"/>
        <v>76</v>
      </c>
      <c r="P29" s="45">
        <v>8</v>
      </c>
      <c r="Q29" s="43">
        <v>10</v>
      </c>
      <c r="R29" s="43">
        <v>8</v>
      </c>
      <c r="S29" s="43">
        <v>9</v>
      </c>
      <c r="T29" s="43">
        <v>10</v>
      </c>
      <c r="U29" s="43">
        <v>9</v>
      </c>
      <c r="V29" s="43">
        <v>8</v>
      </c>
      <c r="W29" s="43">
        <v>0</v>
      </c>
      <c r="X29" s="43">
        <v>8</v>
      </c>
      <c r="Y29" s="48">
        <v>7</v>
      </c>
      <c r="Z29" s="55">
        <f t="shared" si="2"/>
        <v>77</v>
      </c>
      <c r="AA29" s="45">
        <v>0</v>
      </c>
      <c r="AB29" s="43">
        <v>8</v>
      </c>
      <c r="AC29" s="43">
        <v>10</v>
      </c>
      <c r="AD29" s="43">
        <v>6</v>
      </c>
      <c r="AE29" s="43">
        <v>7</v>
      </c>
      <c r="AF29" s="43">
        <v>0</v>
      </c>
      <c r="AG29" s="43">
        <v>0</v>
      </c>
      <c r="AH29" s="43">
        <v>8</v>
      </c>
      <c r="AI29" s="43">
        <v>0</v>
      </c>
      <c r="AJ29" s="48">
        <v>6</v>
      </c>
      <c r="AK29" s="61">
        <f t="shared" si="5"/>
        <v>45</v>
      </c>
      <c r="AL29" s="65">
        <f t="shared" si="3"/>
        <v>198</v>
      </c>
      <c r="AM29" s="3"/>
    </row>
    <row r="30" spans="1:39" ht="15" customHeight="1" thickBot="1" x14ac:dyDescent="0.3">
      <c r="A30" s="177"/>
      <c r="B30" s="2">
        <v>2</v>
      </c>
      <c r="C30" s="201"/>
      <c r="D30" s="93" t="s">
        <v>73</v>
      </c>
      <c r="E30" s="39">
        <v>9</v>
      </c>
      <c r="F30" s="24">
        <v>9</v>
      </c>
      <c r="G30" s="24">
        <v>9</v>
      </c>
      <c r="H30" s="24">
        <v>9</v>
      </c>
      <c r="I30" s="24">
        <v>9</v>
      </c>
      <c r="J30" s="24">
        <v>10</v>
      </c>
      <c r="K30" s="24">
        <v>9</v>
      </c>
      <c r="L30" s="24">
        <v>10</v>
      </c>
      <c r="M30" s="24">
        <v>8</v>
      </c>
      <c r="N30" s="27">
        <v>10</v>
      </c>
      <c r="O30" s="68">
        <f>SUM(E30:N30)</f>
        <v>92</v>
      </c>
      <c r="P30" s="33">
        <v>9</v>
      </c>
      <c r="Q30" s="24">
        <v>8</v>
      </c>
      <c r="R30" s="24">
        <v>8</v>
      </c>
      <c r="S30" s="24">
        <v>8</v>
      </c>
      <c r="T30" s="24">
        <v>10</v>
      </c>
      <c r="U30" s="24">
        <v>6</v>
      </c>
      <c r="V30" s="24">
        <v>9</v>
      </c>
      <c r="W30" s="24">
        <v>6</v>
      </c>
      <c r="X30" s="24">
        <v>10</v>
      </c>
      <c r="Y30" s="49">
        <v>9</v>
      </c>
      <c r="Z30" s="68">
        <f t="shared" si="2"/>
        <v>83</v>
      </c>
      <c r="AA30" s="33">
        <v>6</v>
      </c>
      <c r="AB30" s="24">
        <v>8</v>
      </c>
      <c r="AC30" s="24">
        <v>7</v>
      </c>
      <c r="AD30" s="24">
        <v>9</v>
      </c>
      <c r="AE30" s="24">
        <v>9</v>
      </c>
      <c r="AF30" s="24">
        <v>8</v>
      </c>
      <c r="AG30" s="24">
        <v>10</v>
      </c>
      <c r="AH30" s="24">
        <v>8</v>
      </c>
      <c r="AI30" s="24">
        <v>9</v>
      </c>
      <c r="AJ30" s="49">
        <v>9</v>
      </c>
      <c r="AK30" s="62">
        <f t="shared" si="5"/>
        <v>83</v>
      </c>
      <c r="AL30" s="65">
        <f t="shared" si="3"/>
        <v>258</v>
      </c>
      <c r="AM30" s="4"/>
    </row>
    <row r="31" spans="1:39" ht="15" customHeight="1" thickBot="1" x14ac:dyDescent="0.3">
      <c r="A31" s="177"/>
      <c r="B31" s="2">
        <v>3</v>
      </c>
      <c r="C31" s="201"/>
      <c r="D31" s="93" t="s">
        <v>74</v>
      </c>
      <c r="E31" s="37">
        <v>0</v>
      </c>
      <c r="F31" s="34">
        <v>10</v>
      </c>
      <c r="G31" s="34">
        <v>8</v>
      </c>
      <c r="H31" s="34">
        <v>9</v>
      </c>
      <c r="I31" s="34">
        <v>10</v>
      </c>
      <c r="J31" s="34">
        <v>0</v>
      </c>
      <c r="K31" s="34">
        <v>10</v>
      </c>
      <c r="L31" s="34">
        <v>10</v>
      </c>
      <c r="M31" s="34">
        <v>8</v>
      </c>
      <c r="N31" s="38">
        <v>9</v>
      </c>
      <c r="O31" s="53">
        <f t="shared" si="1"/>
        <v>74</v>
      </c>
      <c r="P31" s="35">
        <v>9</v>
      </c>
      <c r="Q31" s="34">
        <v>0</v>
      </c>
      <c r="R31" s="34">
        <v>9</v>
      </c>
      <c r="S31" s="34">
        <v>6</v>
      </c>
      <c r="T31" s="34">
        <v>9</v>
      </c>
      <c r="U31" s="34">
        <v>8</v>
      </c>
      <c r="V31" s="34">
        <v>0</v>
      </c>
      <c r="W31" s="34">
        <v>0</v>
      </c>
      <c r="X31" s="34">
        <v>9</v>
      </c>
      <c r="Y31" s="50">
        <v>9</v>
      </c>
      <c r="Z31" s="56">
        <f t="shared" si="2"/>
        <v>59</v>
      </c>
      <c r="AA31" s="35">
        <v>9</v>
      </c>
      <c r="AB31" s="34">
        <v>0</v>
      </c>
      <c r="AC31" s="34">
        <v>7</v>
      </c>
      <c r="AD31" s="34">
        <v>0</v>
      </c>
      <c r="AE31" s="34">
        <v>9</v>
      </c>
      <c r="AF31" s="34">
        <v>9</v>
      </c>
      <c r="AG31" s="34">
        <v>0</v>
      </c>
      <c r="AH31" s="34">
        <v>6</v>
      </c>
      <c r="AI31" s="34">
        <v>9</v>
      </c>
      <c r="AJ31" s="50">
        <v>0</v>
      </c>
      <c r="AK31" s="63">
        <f t="shared" si="5"/>
        <v>49</v>
      </c>
      <c r="AL31" s="65">
        <f t="shared" si="3"/>
        <v>182</v>
      </c>
      <c r="AM31" s="4"/>
    </row>
    <row r="32" spans="1:39" ht="15" customHeight="1" thickBot="1" x14ac:dyDescent="0.3">
      <c r="A32" s="177"/>
      <c r="B32" s="2">
        <v>4</v>
      </c>
      <c r="C32" s="201"/>
      <c r="D32" s="93" t="s">
        <v>75</v>
      </c>
      <c r="E32" s="39">
        <v>7</v>
      </c>
      <c r="F32" s="24">
        <v>9</v>
      </c>
      <c r="G32" s="24">
        <v>5</v>
      </c>
      <c r="H32" s="24">
        <v>9</v>
      </c>
      <c r="I32" s="24">
        <v>5</v>
      </c>
      <c r="J32" s="24">
        <v>0</v>
      </c>
      <c r="K32" s="24">
        <v>7</v>
      </c>
      <c r="L32" s="24">
        <v>7</v>
      </c>
      <c r="M32" s="24">
        <v>9</v>
      </c>
      <c r="N32" s="27">
        <v>0</v>
      </c>
      <c r="O32" s="68">
        <f t="shared" si="1"/>
        <v>58</v>
      </c>
      <c r="P32" s="33">
        <v>6</v>
      </c>
      <c r="Q32" s="24">
        <v>0</v>
      </c>
      <c r="R32" s="24">
        <v>8</v>
      </c>
      <c r="S32" s="24">
        <v>0</v>
      </c>
      <c r="T32" s="24">
        <v>0</v>
      </c>
      <c r="U32" s="24">
        <v>9</v>
      </c>
      <c r="V32" s="24">
        <v>9</v>
      </c>
      <c r="W32" s="24">
        <v>9</v>
      </c>
      <c r="X32" s="24">
        <v>0</v>
      </c>
      <c r="Y32" s="49">
        <v>7</v>
      </c>
      <c r="Z32" s="68">
        <f t="shared" si="2"/>
        <v>48</v>
      </c>
      <c r="AA32" s="33">
        <v>0</v>
      </c>
      <c r="AB32" s="24">
        <v>0</v>
      </c>
      <c r="AC32" s="24">
        <v>7</v>
      </c>
      <c r="AD32" s="24">
        <v>0</v>
      </c>
      <c r="AE32" s="24">
        <v>0</v>
      </c>
      <c r="AF32" s="24">
        <v>0</v>
      </c>
      <c r="AG32" s="24">
        <v>7</v>
      </c>
      <c r="AH32" s="24">
        <v>7</v>
      </c>
      <c r="AI32" s="24">
        <v>0</v>
      </c>
      <c r="AJ32" s="49">
        <v>0</v>
      </c>
      <c r="AK32" s="62">
        <f t="shared" si="5"/>
        <v>21</v>
      </c>
      <c r="AL32" s="65">
        <f t="shared" si="3"/>
        <v>127</v>
      </c>
      <c r="AM32" s="4"/>
    </row>
    <row r="33" spans="1:39" ht="15" customHeight="1" thickBot="1" x14ac:dyDescent="0.3">
      <c r="A33" s="177"/>
      <c r="B33" s="2">
        <v>5</v>
      </c>
      <c r="C33" s="201"/>
      <c r="D33" s="93" t="s">
        <v>20</v>
      </c>
      <c r="E33" s="37">
        <v>9</v>
      </c>
      <c r="F33" s="34">
        <v>7</v>
      </c>
      <c r="G33" s="34">
        <v>10</v>
      </c>
      <c r="H33" s="34">
        <v>7</v>
      </c>
      <c r="I33" s="34">
        <v>7</v>
      </c>
      <c r="J33" s="34">
        <v>8</v>
      </c>
      <c r="K33" s="34">
        <v>0</v>
      </c>
      <c r="L33" s="34">
        <v>10</v>
      </c>
      <c r="M33" s="34">
        <v>8</v>
      </c>
      <c r="N33" s="38">
        <v>10</v>
      </c>
      <c r="O33" s="53">
        <f t="shared" si="1"/>
        <v>76</v>
      </c>
      <c r="P33" s="35">
        <v>0</v>
      </c>
      <c r="Q33" s="34">
        <v>0</v>
      </c>
      <c r="R33" s="34">
        <v>6</v>
      </c>
      <c r="S33" s="34">
        <v>0</v>
      </c>
      <c r="T33" s="34">
        <v>0</v>
      </c>
      <c r="U33" s="34">
        <v>7</v>
      </c>
      <c r="V33" s="34">
        <v>9</v>
      </c>
      <c r="W33" s="34">
        <v>7</v>
      </c>
      <c r="X33" s="34">
        <v>8</v>
      </c>
      <c r="Y33" s="50">
        <v>0</v>
      </c>
      <c r="Z33" s="56">
        <f t="shared" si="2"/>
        <v>37</v>
      </c>
      <c r="AA33" s="35">
        <v>6</v>
      </c>
      <c r="AB33" s="34">
        <v>0</v>
      </c>
      <c r="AC33" s="34">
        <v>9</v>
      </c>
      <c r="AD33" s="34">
        <v>0</v>
      </c>
      <c r="AE33" s="34">
        <v>0</v>
      </c>
      <c r="AF33" s="34">
        <v>0</v>
      </c>
      <c r="AG33" s="34">
        <v>7</v>
      </c>
      <c r="AH33" s="34">
        <v>0</v>
      </c>
      <c r="AI33" s="34">
        <v>6</v>
      </c>
      <c r="AJ33" s="50">
        <v>0</v>
      </c>
      <c r="AK33" s="63">
        <f t="shared" si="5"/>
        <v>28</v>
      </c>
      <c r="AL33" s="65">
        <f t="shared" si="3"/>
        <v>141</v>
      </c>
      <c r="AM33" s="4"/>
    </row>
    <row r="34" spans="1:39" ht="15" customHeight="1" thickBot="1" x14ac:dyDescent="0.3">
      <c r="A34" s="178"/>
      <c r="B34" s="26">
        <v>6</v>
      </c>
      <c r="C34" s="202"/>
      <c r="D34" s="94"/>
      <c r="E34" s="40"/>
      <c r="F34" s="41"/>
      <c r="G34" s="41"/>
      <c r="H34" s="41"/>
      <c r="I34" s="41"/>
      <c r="J34" s="41"/>
      <c r="K34" s="41"/>
      <c r="L34" s="41"/>
      <c r="M34" s="41"/>
      <c r="N34" s="6"/>
      <c r="O34" s="60">
        <f t="shared" si="1"/>
        <v>0</v>
      </c>
      <c r="P34" s="57"/>
      <c r="Q34" s="58"/>
      <c r="R34" s="58"/>
      <c r="S34" s="58"/>
      <c r="T34" s="58"/>
      <c r="U34" s="58"/>
      <c r="V34" s="58"/>
      <c r="W34" s="58"/>
      <c r="X34" s="58"/>
      <c r="Y34" s="59"/>
      <c r="Z34" s="60">
        <f t="shared" si="2"/>
        <v>0</v>
      </c>
      <c r="AA34" s="57"/>
      <c r="AB34" s="58"/>
      <c r="AC34" s="58"/>
      <c r="AD34" s="58"/>
      <c r="AE34" s="58"/>
      <c r="AF34" s="58"/>
      <c r="AG34" s="58"/>
      <c r="AH34" s="58"/>
      <c r="AI34" s="58"/>
      <c r="AJ34" s="59"/>
      <c r="AK34" s="64">
        <f t="shared" si="5"/>
        <v>0</v>
      </c>
      <c r="AL34" s="65">
        <f t="shared" si="3"/>
        <v>0</v>
      </c>
      <c r="AM34" s="5"/>
    </row>
    <row r="35" spans="1:39" ht="15" customHeight="1" thickBot="1" x14ac:dyDescent="0.3">
      <c r="A35" s="179">
        <v>6</v>
      </c>
      <c r="B35" s="21">
        <v>1</v>
      </c>
      <c r="C35" s="200" t="s">
        <v>65</v>
      </c>
      <c r="D35" s="92" t="s">
        <v>66</v>
      </c>
      <c r="E35" s="42">
        <v>6</v>
      </c>
      <c r="F35" s="43">
        <v>0</v>
      </c>
      <c r="G35" s="43">
        <v>9</v>
      </c>
      <c r="H35" s="43">
        <v>10</v>
      </c>
      <c r="I35" s="43">
        <v>10</v>
      </c>
      <c r="J35" s="43">
        <v>9</v>
      </c>
      <c r="K35" s="43">
        <v>10</v>
      </c>
      <c r="L35" s="43">
        <v>8</v>
      </c>
      <c r="M35" s="43">
        <v>9</v>
      </c>
      <c r="N35" s="44">
        <v>0</v>
      </c>
      <c r="O35" s="51">
        <f t="shared" si="1"/>
        <v>71</v>
      </c>
      <c r="P35" s="45">
        <v>9</v>
      </c>
      <c r="Q35" s="43">
        <v>0</v>
      </c>
      <c r="R35" s="43">
        <v>7</v>
      </c>
      <c r="S35" s="43">
        <v>6</v>
      </c>
      <c r="T35" s="43">
        <v>7</v>
      </c>
      <c r="U35" s="43">
        <v>0</v>
      </c>
      <c r="V35" s="43">
        <v>0</v>
      </c>
      <c r="W35" s="43">
        <v>0</v>
      </c>
      <c r="X35" s="43">
        <v>7</v>
      </c>
      <c r="Y35" s="48"/>
      <c r="Z35" s="55">
        <f t="shared" si="2"/>
        <v>36</v>
      </c>
      <c r="AA35" s="45">
        <v>0</v>
      </c>
      <c r="AB35" s="43">
        <v>0</v>
      </c>
      <c r="AC35" s="43">
        <v>0</v>
      </c>
      <c r="AD35" s="43">
        <v>6</v>
      </c>
      <c r="AE35" s="43">
        <v>0</v>
      </c>
      <c r="AF35" s="43">
        <v>5</v>
      </c>
      <c r="AG35" s="43">
        <v>0</v>
      </c>
      <c r="AH35" s="43">
        <v>0</v>
      </c>
      <c r="AI35" s="43">
        <v>0</v>
      </c>
      <c r="AJ35" s="48">
        <v>6</v>
      </c>
      <c r="AK35" s="61">
        <f t="shared" si="5"/>
        <v>17</v>
      </c>
      <c r="AL35" s="65">
        <f t="shared" si="3"/>
        <v>124</v>
      </c>
      <c r="AM35" s="3"/>
    </row>
    <row r="36" spans="1:39" ht="15" customHeight="1" thickBot="1" x14ac:dyDescent="0.3">
      <c r="A36" s="177"/>
      <c r="B36" s="22">
        <v>2</v>
      </c>
      <c r="C36" s="201"/>
      <c r="D36" s="93" t="s">
        <v>107</v>
      </c>
      <c r="E36" s="39">
        <v>10</v>
      </c>
      <c r="F36" s="24">
        <v>9</v>
      </c>
      <c r="G36" s="24">
        <v>9</v>
      </c>
      <c r="H36" s="24">
        <v>9</v>
      </c>
      <c r="I36" s="24">
        <v>0</v>
      </c>
      <c r="J36" s="24">
        <v>10</v>
      </c>
      <c r="K36" s="24">
        <v>0</v>
      </c>
      <c r="L36" s="24">
        <v>8</v>
      </c>
      <c r="M36" s="24">
        <v>0</v>
      </c>
      <c r="N36" s="27">
        <v>0</v>
      </c>
      <c r="O36" s="68">
        <f t="shared" si="1"/>
        <v>55</v>
      </c>
      <c r="P36" s="33">
        <v>8</v>
      </c>
      <c r="Q36" s="24">
        <v>0</v>
      </c>
      <c r="R36" s="24">
        <v>10</v>
      </c>
      <c r="S36" s="24">
        <v>9</v>
      </c>
      <c r="T36" s="24">
        <v>9</v>
      </c>
      <c r="U36" s="24">
        <v>9</v>
      </c>
      <c r="V36" s="24">
        <v>9</v>
      </c>
      <c r="W36" s="24">
        <v>8</v>
      </c>
      <c r="X36" s="24">
        <v>8</v>
      </c>
      <c r="Y36" s="49">
        <v>0</v>
      </c>
      <c r="Z36" s="68">
        <f t="shared" si="2"/>
        <v>70</v>
      </c>
      <c r="AA36" s="33">
        <v>0</v>
      </c>
      <c r="AB36" s="24">
        <v>0</v>
      </c>
      <c r="AC36" s="24">
        <v>6</v>
      </c>
      <c r="AD36" s="24">
        <v>7</v>
      </c>
      <c r="AE36" s="24">
        <v>0</v>
      </c>
      <c r="AF36" s="24">
        <v>8</v>
      </c>
      <c r="AG36" s="24">
        <v>0</v>
      </c>
      <c r="AH36" s="24">
        <v>0</v>
      </c>
      <c r="AI36" s="24">
        <v>0</v>
      </c>
      <c r="AJ36" s="49">
        <v>0</v>
      </c>
      <c r="AK36" s="62">
        <f t="shared" si="5"/>
        <v>21</v>
      </c>
      <c r="AL36" s="65">
        <f t="shared" si="3"/>
        <v>146</v>
      </c>
      <c r="AM36" s="4"/>
    </row>
    <row r="37" spans="1:39" ht="15.75" customHeight="1" thickBot="1" x14ac:dyDescent="0.3">
      <c r="A37" s="177"/>
      <c r="B37" s="22">
        <v>3</v>
      </c>
      <c r="C37" s="201"/>
      <c r="D37" s="93" t="s">
        <v>67</v>
      </c>
      <c r="E37" s="101">
        <v>9</v>
      </c>
      <c r="F37" s="102">
        <v>9</v>
      </c>
      <c r="G37" s="34">
        <v>8</v>
      </c>
      <c r="H37" s="34">
        <v>8</v>
      </c>
      <c r="I37" s="34">
        <v>8</v>
      </c>
      <c r="J37" s="34">
        <v>10</v>
      </c>
      <c r="K37" s="34">
        <v>9</v>
      </c>
      <c r="L37" s="34">
        <v>10</v>
      </c>
      <c r="M37" s="34">
        <v>10</v>
      </c>
      <c r="N37" s="38">
        <v>8</v>
      </c>
      <c r="O37" s="53">
        <f t="shared" si="1"/>
        <v>89</v>
      </c>
      <c r="P37" s="37">
        <v>7</v>
      </c>
      <c r="Q37" s="34">
        <v>8</v>
      </c>
      <c r="R37" s="34">
        <v>10</v>
      </c>
      <c r="S37" s="34">
        <v>8</v>
      </c>
      <c r="T37" s="34">
        <v>10</v>
      </c>
      <c r="U37" s="34">
        <v>9</v>
      </c>
      <c r="V37" s="34">
        <v>0</v>
      </c>
      <c r="W37" s="34">
        <v>8</v>
      </c>
      <c r="X37" s="34">
        <v>9</v>
      </c>
      <c r="Y37" s="38">
        <v>8</v>
      </c>
      <c r="Z37" s="56">
        <f t="shared" si="2"/>
        <v>77</v>
      </c>
      <c r="AA37" s="104">
        <v>9</v>
      </c>
      <c r="AB37" s="34">
        <v>8</v>
      </c>
      <c r="AC37" s="34">
        <v>0</v>
      </c>
      <c r="AD37" s="34">
        <v>0</v>
      </c>
      <c r="AE37" s="34">
        <v>10</v>
      </c>
      <c r="AF37" s="34">
        <v>0</v>
      </c>
      <c r="AG37" s="34">
        <v>8</v>
      </c>
      <c r="AH37" s="34">
        <v>10</v>
      </c>
      <c r="AI37" s="34">
        <v>8</v>
      </c>
      <c r="AJ37" s="38">
        <v>9</v>
      </c>
      <c r="AK37" s="63">
        <f t="shared" si="5"/>
        <v>62</v>
      </c>
      <c r="AL37" s="65">
        <f t="shared" si="3"/>
        <v>228</v>
      </c>
      <c r="AM37" s="4"/>
    </row>
    <row r="38" spans="1:39" ht="15" customHeight="1" thickBot="1" x14ac:dyDescent="0.3">
      <c r="A38" s="177"/>
      <c r="B38" s="22">
        <v>4</v>
      </c>
      <c r="C38" s="201"/>
      <c r="D38" s="93" t="s">
        <v>22</v>
      </c>
      <c r="E38" s="37">
        <v>10</v>
      </c>
      <c r="F38" s="34">
        <v>9</v>
      </c>
      <c r="G38" s="170">
        <v>10</v>
      </c>
      <c r="H38" s="170">
        <v>10</v>
      </c>
      <c r="I38" s="170">
        <v>9</v>
      </c>
      <c r="J38" s="170">
        <v>9</v>
      </c>
      <c r="K38" s="170">
        <v>10</v>
      </c>
      <c r="L38" s="170">
        <v>9</v>
      </c>
      <c r="M38" s="170">
        <v>7</v>
      </c>
      <c r="N38" s="171">
        <v>8</v>
      </c>
      <c r="O38" s="68">
        <f t="shared" si="1"/>
        <v>91</v>
      </c>
      <c r="P38" s="172">
        <v>7</v>
      </c>
      <c r="Q38" s="170">
        <v>9</v>
      </c>
      <c r="R38" s="170">
        <v>8</v>
      </c>
      <c r="S38" s="170">
        <v>10</v>
      </c>
      <c r="T38" s="170">
        <v>9</v>
      </c>
      <c r="U38" s="170">
        <v>6</v>
      </c>
      <c r="V38" s="170">
        <v>8</v>
      </c>
      <c r="W38" s="170">
        <v>8</v>
      </c>
      <c r="X38" s="170">
        <v>7</v>
      </c>
      <c r="Y38" s="173">
        <v>7</v>
      </c>
      <c r="Z38" s="68">
        <f t="shared" si="2"/>
        <v>79</v>
      </c>
      <c r="AA38" s="37">
        <v>0</v>
      </c>
      <c r="AB38" s="170">
        <v>6</v>
      </c>
      <c r="AC38" s="170">
        <v>0</v>
      </c>
      <c r="AD38" s="170">
        <v>8</v>
      </c>
      <c r="AE38" s="170">
        <v>6</v>
      </c>
      <c r="AF38" s="170">
        <v>0</v>
      </c>
      <c r="AG38" s="170">
        <v>8</v>
      </c>
      <c r="AH38" s="170">
        <v>0</v>
      </c>
      <c r="AI38" s="170">
        <v>8</v>
      </c>
      <c r="AJ38" s="173">
        <v>9</v>
      </c>
      <c r="AK38" s="62">
        <f t="shared" si="5"/>
        <v>45</v>
      </c>
      <c r="AL38" s="65">
        <f t="shared" si="3"/>
        <v>215</v>
      </c>
      <c r="AM38" s="4"/>
    </row>
    <row r="39" spans="1:39" ht="15" customHeight="1" thickBot="1" x14ac:dyDescent="0.3">
      <c r="A39" s="177"/>
      <c r="B39" s="22">
        <v>5</v>
      </c>
      <c r="C39" s="201"/>
      <c r="D39" s="93" t="s">
        <v>96</v>
      </c>
      <c r="E39" s="37">
        <v>5</v>
      </c>
      <c r="F39" s="34">
        <v>8</v>
      </c>
      <c r="G39" s="34">
        <v>9</v>
      </c>
      <c r="H39" s="34">
        <v>10</v>
      </c>
      <c r="I39" s="34">
        <v>7</v>
      </c>
      <c r="J39" s="34">
        <v>8</v>
      </c>
      <c r="K39" s="34">
        <v>9</v>
      </c>
      <c r="L39" s="34">
        <v>9</v>
      </c>
      <c r="M39" s="34">
        <v>8</v>
      </c>
      <c r="N39" s="38">
        <v>9</v>
      </c>
      <c r="O39" s="53">
        <f t="shared" si="1"/>
        <v>82</v>
      </c>
      <c r="P39" s="35">
        <v>0</v>
      </c>
      <c r="Q39" s="34">
        <v>8</v>
      </c>
      <c r="R39" s="34">
        <v>7</v>
      </c>
      <c r="S39" s="34">
        <v>10</v>
      </c>
      <c r="T39" s="34">
        <v>8</v>
      </c>
      <c r="U39" s="34">
        <v>8</v>
      </c>
      <c r="V39" s="34">
        <v>10</v>
      </c>
      <c r="W39" s="34">
        <v>7</v>
      </c>
      <c r="X39" s="34">
        <v>8</v>
      </c>
      <c r="Y39" s="50">
        <v>7</v>
      </c>
      <c r="Z39" s="56">
        <f t="shared" si="2"/>
        <v>73</v>
      </c>
      <c r="AA39" s="35">
        <v>7</v>
      </c>
      <c r="AB39" s="34">
        <v>7</v>
      </c>
      <c r="AC39" s="34">
        <v>8</v>
      </c>
      <c r="AD39" s="34">
        <v>7</v>
      </c>
      <c r="AE39" s="34">
        <v>9</v>
      </c>
      <c r="AF39" s="34">
        <v>0</v>
      </c>
      <c r="AG39" s="34">
        <v>0</v>
      </c>
      <c r="AH39" s="34">
        <v>7</v>
      </c>
      <c r="AI39" s="34">
        <v>10</v>
      </c>
      <c r="AJ39" s="50">
        <v>7</v>
      </c>
      <c r="AK39" s="63">
        <f t="shared" si="5"/>
        <v>62</v>
      </c>
      <c r="AL39" s="65">
        <f t="shared" si="3"/>
        <v>217</v>
      </c>
      <c r="AM39" s="4"/>
    </row>
    <row r="40" spans="1:39" ht="15" customHeight="1" thickBot="1" x14ac:dyDescent="0.3">
      <c r="A40" s="178"/>
      <c r="B40" s="7">
        <v>6</v>
      </c>
      <c r="C40" s="202"/>
      <c r="D40" s="95"/>
      <c r="E40" s="40"/>
      <c r="F40" s="41"/>
      <c r="G40" s="41"/>
      <c r="H40" s="41"/>
      <c r="I40" s="41"/>
      <c r="J40" s="41"/>
      <c r="K40" s="41"/>
      <c r="L40" s="41"/>
      <c r="M40" s="41"/>
      <c r="N40" s="6"/>
      <c r="O40" s="60">
        <f t="shared" si="1"/>
        <v>0</v>
      </c>
      <c r="P40" s="57"/>
      <c r="Q40" s="58"/>
      <c r="R40" s="58"/>
      <c r="S40" s="58"/>
      <c r="T40" s="58"/>
      <c r="U40" s="58"/>
      <c r="V40" s="58"/>
      <c r="W40" s="58"/>
      <c r="X40" s="58"/>
      <c r="Y40" s="59"/>
      <c r="Z40" s="60">
        <f t="shared" si="2"/>
        <v>0</v>
      </c>
      <c r="AA40" s="57"/>
      <c r="AB40" s="58"/>
      <c r="AC40" s="58"/>
      <c r="AD40" s="58"/>
      <c r="AE40" s="58"/>
      <c r="AF40" s="58"/>
      <c r="AG40" s="58"/>
      <c r="AH40" s="58"/>
      <c r="AI40" s="58"/>
      <c r="AJ40" s="59"/>
      <c r="AK40" s="64">
        <f t="shared" si="5"/>
        <v>0</v>
      </c>
      <c r="AL40" s="65">
        <f t="shared" si="3"/>
        <v>0</v>
      </c>
      <c r="AM40" s="5"/>
    </row>
    <row r="41" spans="1:39" ht="15" customHeight="1" thickBot="1" x14ac:dyDescent="0.3">
      <c r="A41" s="179">
        <v>7</v>
      </c>
      <c r="B41" s="21">
        <v>1</v>
      </c>
      <c r="C41" s="197" t="s">
        <v>10</v>
      </c>
      <c r="D41" s="88" t="s">
        <v>18</v>
      </c>
      <c r="E41" s="42">
        <v>9</v>
      </c>
      <c r="F41" s="43">
        <v>8</v>
      </c>
      <c r="G41" s="43">
        <v>10</v>
      </c>
      <c r="H41" s="43">
        <v>10</v>
      </c>
      <c r="I41" s="43">
        <v>10</v>
      </c>
      <c r="J41" s="43">
        <v>10</v>
      </c>
      <c r="K41" s="43">
        <v>9</v>
      </c>
      <c r="L41" s="43">
        <v>8</v>
      </c>
      <c r="M41" s="43">
        <v>10</v>
      </c>
      <c r="N41" s="44">
        <v>9</v>
      </c>
      <c r="O41" s="51">
        <f t="shared" si="1"/>
        <v>93</v>
      </c>
      <c r="P41" s="45">
        <v>10</v>
      </c>
      <c r="Q41" s="43">
        <v>8</v>
      </c>
      <c r="R41" s="43">
        <v>9</v>
      </c>
      <c r="S41" s="43">
        <v>8</v>
      </c>
      <c r="T41" s="43">
        <v>8</v>
      </c>
      <c r="U41" s="43">
        <v>8</v>
      </c>
      <c r="V41" s="43">
        <v>8</v>
      </c>
      <c r="W41" s="43">
        <v>10</v>
      </c>
      <c r="X41" s="43">
        <v>9</v>
      </c>
      <c r="Y41" s="48">
        <v>10</v>
      </c>
      <c r="Z41" s="55">
        <f t="shared" si="2"/>
        <v>88</v>
      </c>
      <c r="AA41" s="45">
        <v>8</v>
      </c>
      <c r="AB41" s="43">
        <v>8</v>
      </c>
      <c r="AC41" s="43">
        <v>10</v>
      </c>
      <c r="AD41" s="43">
        <v>10</v>
      </c>
      <c r="AE41" s="43">
        <v>9</v>
      </c>
      <c r="AF41" s="43">
        <v>7</v>
      </c>
      <c r="AG41" s="43">
        <v>10</v>
      </c>
      <c r="AH41" s="43">
        <v>10</v>
      </c>
      <c r="AI41" s="43">
        <v>7</v>
      </c>
      <c r="AJ41" s="48">
        <v>10</v>
      </c>
      <c r="AK41" s="61">
        <f t="shared" si="5"/>
        <v>89</v>
      </c>
      <c r="AL41" s="158">
        <f t="shared" si="3"/>
        <v>270</v>
      </c>
      <c r="AM41" s="3"/>
    </row>
    <row r="42" spans="1:39" ht="15" customHeight="1" thickBot="1" x14ac:dyDescent="0.3">
      <c r="A42" s="177"/>
      <c r="B42" s="22">
        <v>2</v>
      </c>
      <c r="C42" s="198"/>
      <c r="D42" s="89" t="s">
        <v>19</v>
      </c>
      <c r="E42" s="39">
        <v>8</v>
      </c>
      <c r="F42" s="24">
        <v>10</v>
      </c>
      <c r="G42" s="24">
        <v>8</v>
      </c>
      <c r="H42" s="24">
        <v>8</v>
      </c>
      <c r="I42" s="24">
        <v>9</v>
      </c>
      <c r="J42" s="24">
        <v>8</v>
      </c>
      <c r="K42" s="24">
        <v>9</v>
      </c>
      <c r="L42" s="24">
        <v>9</v>
      </c>
      <c r="M42" s="24">
        <v>10</v>
      </c>
      <c r="N42" s="27">
        <v>0</v>
      </c>
      <c r="O42" s="68">
        <f t="shared" si="1"/>
        <v>79</v>
      </c>
      <c r="P42" s="33">
        <v>9</v>
      </c>
      <c r="Q42" s="24">
        <v>6</v>
      </c>
      <c r="R42" s="24">
        <v>9</v>
      </c>
      <c r="S42" s="24">
        <v>9</v>
      </c>
      <c r="T42" s="24">
        <v>8</v>
      </c>
      <c r="U42" s="24">
        <v>8</v>
      </c>
      <c r="V42" s="24">
        <v>8</v>
      </c>
      <c r="W42" s="24">
        <v>9</v>
      </c>
      <c r="X42" s="24">
        <v>9</v>
      </c>
      <c r="Y42" s="49">
        <v>9</v>
      </c>
      <c r="Z42" s="68">
        <f t="shared" si="2"/>
        <v>84</v>
      </c>
      <c r="AA42" s="33">
        <v>9</v>
      </c>
      <c r="AB42" s="24">
        <v>8</v>
      </c>
      <c r="AC42" s="24">
        <v>7</v>
      </c>
      <c r="AD42" s="24">
        <v>9</v>
      </c>
      <c r="AE42" s="24">
        <v>7</v>
      </c>
      <c r="AF42" s="24">
        <v>0</v>
      </c>
      <c r="AG42" s="24">
        <v>0</v>
      </c>
      <c r="AH42" s="24">
        <v>0</v>
      </c>
      <c r="AI42" s="24">
        <v>6</v>
      </c>
      <c r="AJ42" s="49">
        <v>7</v>
      </c>
      <c r="AK42" s="62">
        <f t="shared" si="5"/>
        <v>53</v>
      </c>
      <c r="AL42" s="65">
        <f t="shared" si="3"/>
        <v>216</v>
      </c>
      <c r="AM42" s="4"/>
    </row>
    <row r="43" spans="1:39" ht="15" customHeight="1" thickBot="1" x14ac:dyDescent="0.3">
      <c r="A43" s="177"/>
      <c r="B43" s="22">
        <v>3</v>
      </c>
      <c r="C43" s="198"/>
      <c r="D43" s="96" t="s">
        <v>60</v>
      </c>
      <c r="E43" s="37">
        <v>9</v>
      </c>
      <c r="F43" s="34">
        <v>9</v>
      </c>
      <c r="G43" s="34">
        <v>8</v>
      </c>
      <c r="H43" s="34">
        <v>8</v>
      </c>
      <c r="I43" s="34">
        <v>9</v>
      </c>
      <c r="J43" s="34">
        <v>8</v>
      </c>
      <c r="K43" s="34">
        <v>10</v>
      </c>
      <c r="L43" s="34">
        <v>9</v>
      </c>
      <c r="M43" s="34">
        <v>10</v>
      </c>
      <c r="N43" s="38">
        <v>9</v>
      </c>
      <c r="O43" s="53">
        <f t="shared" si="1"/>
        <v>89</v>
      </c>
      <c r="P43" s="35">
        <v>6</v>
      </c>
      <c r="Q43" s="34">
        <v>10</v>
      </c>
      <c r="R43" s="34">
        <v>9</v>
      </c>
      <c r="S43" s="34">
        <v>10</v>
      </c>
      <c r="T43" s="34">
        <v>8</v>
      </c>
      <c r="U43" s="34">
        <v>8</v>
      </c>
      <c r="V43" s="34">
        <v>9</v>
      </c>
      <c r="W43" s="34">
        <v>10</v>
      </c>
      <c r="X43" s="34">
        <v>10</v>
      </c>
      <c r="Y43" s="50">
        <v>8</v>
      </c>
      <c r="Z43" s="56">
        <f t="shared" si="2"/>
        <v>88</v>
      </c>
      <c r="AA43" s="35">
        <v>8</v>
      </c>
      <c r="AB43" s="34">
        <v>10</v>
      </c>
      <c r="AC43" s="34">
        <v>9</v>
      </c>
      <c r="AD43" s="34">
        <v>8</v>
      </c>
      <c r="AE43" s="34">
        <v>0</v>
      </c>
      <c r="AF43" s="34">
        <v>7</v>
      </c>
      <c r="AG43" s="34">
        <v>9</v>
      </c>
      <c r="AH43" s="34">
        <v>0</v>
      </c>
      <c r="AI43" s="34">
        <v>0</v>
      </c>
      <c r="AJ43" s="50">
        <v>8</v>
      </c>
      <c r="AK43" s="63">
        <f t="shared" si="5"/>
        <v>59</v>
      </c>
      <c r="AL43" s="65">
        <f t="shared" si="3"/>
        <v>236</v>
      </c>
      <c r="AM43" s="4"/>
    </row>
    <row r="44" spans="1:39" ht="15" customHeight="1" thickBot="1" x14ac:dyDescent="0.3">
      <c r="A44" s="177"/>
      <c r="B44" s="22">
        <v>4</v>
      </c>
      <c r="C44" s="198"/>
      <c r="D44" s="89"/>
      <c r="E44" s="39"/>
      <c r="F44" s="24"/>
      <c r="G44" s="24"/>
      <c r="H44" s="24"/>
      <c r="I44" s="24"/>
      <c r="J44" s="24"/>
      <c r="K44" s="24"/>
      <c r="L44" s="24"/>
      <c r="M44" s="24"/>
      <c r="N44" s="27"/>
      <c r="O44" s="68">
        <f t="shared" si="1"/>
        <v>0</v>
      </c>
      <c r="P44" s="33"/>
      <c r="Q44" s="24"/>
      <c r="R44" s="24"/>
      <c r="S44" s="24"/>
      <c r="T44" s="24"/>
      <c r="U44" s="24"/>
      <c r="V44" s="24"/>
      <c r="W44" s="24"/>
      <c r="X44" s="24"/>
      <c r="Y44" s="49"/>
      <c r="Z44" s="68">
        <f t="shared" si="2"/>
        <v>0</v>
      </c>
      <c r="AA44" s="33"/>
      <c r="AB44" s="24"/>
      <c r="AC44" s="24"/>
      <c r="AD44" s="24"/>
      <c r="AE44" s="24"/>
      <c r="AF44" s="24"/>
      <c r="AG44" s="24"/>
      <c r="AH44" s="24"/>
      <c r="AI44" s="24"/>
      <c r="AJ44" s="49"/>
      <c r="AK44" s="62">
        <f t="shared" si="5"/>
        <v>0</v>
      </c>
      <c r="AL44" s="65">
        <f t="shared" si="3"/>
        <v>0</v>
      </c>
      <c r="AM44" s="4"/>
    </row>
    <row r="45" spans="1:39" ht="15" customHeight="1" thickBot="1" x14ac:dyDescent="0.3">
      <c r="A45" s="177"/>
      <c r="B45" s="22">
        <v>5</v>
      </c>
      <c r="C45" s="198"/>
      <c r="D45" s="89"/>
      <c r="E45" s="37"/>
      <c r="F45" s="34"/>
      <c r="G45" s="34"/>
      <c r="H45" s="34"/>
      <c r="I45" s="34"/>
      <c r="J45" s="34"/>
      <c r="K45" s="34"/>
      <c r="L45" s="34"/>
      <c r="M45" s="34"/>
      <c r="N45" s="38"/>
      <c r="O45" s="53">
        <f t="shared" si="1"/>
        <v>0</v>
      </c>
      <c r="P45" s="35"/>
      <c r="Q45" s="34"/>
      <c r="R45" s="34"/>
      <c r="S45" s="34"/>
      <c r="T45" s="34"/>
      <c r="U45" s="34"/>
      <c r="V45" s="34"/>
      <c r="W45" s="34"/>
      <c r="X45" s="34"/>
      <c r="Y45" s="50"/>
      <c r="Z45" s="56">
        <f t="shared" si="2"/>
        <v>0</v>
      </c>
      <c r="AA45" s="35"/>
      <c r="AB45" s="34"/>
      <c r="AC45" s="34"/>
      <c r="AD45" s="34"/>
      <c r="AE45" s="34"/>
      <c r="AF45" s="34"/>
      <c r="AG45" s="34"/>
      <c r="AH45" s="34"/>
      <c r="AI45" s="34"/>
      <c r="AJ45" s="50"/>
      <c r="AK45" s="63">
        <f t="shared" si="5"/>
        <v>0</v>
      </c>
      <c r="AL45" s="65">
        <f t="shared" si="3"/>
        <v>0</v>
      </c>
      <c r="AM45" s="4"/>
    </row>
    <row r="46" spans="1:39" ht="15" customHeight="1" thickBot="1" x14ac:dyDescent="0.3">
      <c r="A46" s="178"/>
      <c r="B46" s="7">
        <v>6</v>
      </c>
      <c r="C46" s="199"/>
      <c r="D46" s="91"/>
      <c r="E46" s="40"/>
      <c r="F46" s="41"/>
      <c r="G46" s="41"/>
      <c r="H46" s="41"/>
      <c r="I46" s="41"/>
      <c r="J46" s="41"/>
      <c r="K46" s="41"/>
      <c r="L46" s="41"/>
      <c r="M46" s="41"/>
      <c r="N46" s="6"/>
      <c r="O46" s="60">
        <f t="shared" si="1"/>
        <v>0</v>
      </c>
      <c r="P46" s="57"/>
      <c r="Q46" s="58"/>
      <c r="R46" s="58"/>
      <c r="S46" s="58"/>
      <c r="T46" s="58"/>
      <c r="U46" s="58"/>
      <c r="V46" s="58"/>
      <c r="W46" s="58"/>
      <c r="X46" s="58"/>
      <c r="Y46" s="59"/>
      <c r="Z46" s="60">
        <f t="shared" si="2"/>
        <v>0</v>
      </c>
      <c r="AA46" s="57"/>
      <c r="AB46" s="58"/>
      <c r="AC46" s="58"/>
      <c r="AD46" s="58"/>
      <c r="AE46" s="58"/>
      <c r="AF46" s="58"/>
      <c r="AG46" s="58"/>
      <c r="AH46" s="58"/>
      <c r="AI46" s="58"/>
      <c r="AJ46" s="59"/>
      <c r="AK46" s="64">
        <f t="shared" si="5"/>
        <v>0</v>
      </c>
      <c r="AL46" s="65">
        <f t="shared" si="3"/>
        <v>0</v>
      </c>
      <c r="AM46" s="5"/>
    </row>
    <row r="47" spans="1:39" ht="15.75" customHeight="1" thickBot="1" x14ac:dyDescent="0.3">
      <c r="A47" s="179">
        <v>8</v>
      </c>
      <c r="B47" s="21">
        <v>1</v>
      </c>
      <c r="C47" s="197" t="s">
        <v>108</v>
      </c>
      <c r="D47" s="92" t="s">
        <v>25</v>
      </c>
      <c r="E47" s="42">
        <v>9</v>
      </c>
      <c r="F47" s="43">
        <v>8</v>
      </c>
      <c r="G47" s="43">
        <v>9</v>
      </c>
      <c r="H47" s="43">
        <v>9</v>
      </c>
      <c r="I47" s="43">
        <v>10</v>
      </c>
      <c r="J47" s="43">
        <v>9</v>
      </c>
      <c r="K47" s="43">
        <v>10</v>
      </c>
      <c r="L47" s="43">
        <v>9</v>
      </c>
      <c r="M47" s="43">
        <v>10</v>
      </c>
      <c r="N47" s="44">
        <v>9</v>
      </c>
      <c r="O47" s="51">
        <f t="shared" si="1"/>
        <v>92</v>
      </c>
      <c r="P47" s="45">
        <v>9</v>
      </c>
      <c r="Q47" s="43">
        <v>8</v>
      </c>
      <c r="R47" s="43">
        <v>9</v>
      </c>
      <c r="S47" s="43">
        <v>9</v>
      </c>
      <c r="T47" s="43">
        <v>10</v>
      </c>
      <c r="U47" s="43">
        <v>9</v>
      </c>
      <c r="V47" s="43">
        <v>9</v>
      </c>
      <c r="W47" s="43">
        <v>8</v>
      </c>
      <c r="X47" s="43">
        <v>9</v>
      </c>
      <c r="Y47" s="48">
        <v>10</v>
      </c>
      <c r="Z47" s="55">
        <f t="shared" si="2"/>
        <v>90</v>
      </c>
      <c r="AA47" s="45">
        <v>9</v>
      </c>
      <c r="AB47" s="43">
        <v>0</v>
      </c>
      <c r="AC47" s="43">
        <v>9</v>
      </c>
      <c r="AD47" s="43">
        <v>0</v>
      </c>
      <c r="AE47" s="43">
        <v>9</v>
      </c>
      <c r="AF47" s="43">
        <v>7</v>
      </c>
      <c r="AG47" s="43">
        <v>8</v>
      </c>
      <c r="AH47" s="43">
        <v>8</v>
      </c>
      <c r="AI47" s="43">
        <v>7</v>
      </c>
      <c r="AJ47" s="48">
        <v>10</v>
      </c>
      <c r="AK47" s="61">
        <f t="shared" si="5"/>
        <v>67</v>
      </c>
      <c r="AL47" s="65">
        <f t="shared" si="3"/>
        <v>249</v>
      </c>
      <c r="AM47" s="3"/>
    </row>
    <row r="48" spans="1:39" ht="15" customHeight="1" thickBot="1" x14ac:dyDescent="0.3">
      <c r="A48" s="177"/>
      <c r="B48" s="22">
        <v>2</v>
      </c>
      <c r="C48" s="198"/>
      <c r="D48" s="93" t="s">
        <v>76</v>
      </c>
      <c r="E48" s="39">
        <v>7</v>
      </c>
      <c r="F48" s="24">
        <v>10</v>
      </c>
      <c r="G48" s="24">
        <v>10</v>
      </c>
      <c r="H48" s="24">
        <v>9</v>
      </c>
      <c r="I48" s="24">
        <v>9</v>
      </c>
      <c r="J48" s="24">
        <v>10</v>
      </c>
      <c r="K48" s="24">
        <v>10</v>
      </c>
      <c r="L48" s="24">
        <v>8</v>
      </c>
      <c r="M48" s="24">
        <v>9</v>
      </c>
      <c r="N48" s="27">
        <v>8</v>
      </c>
      <c r="O48" s="68">
        <f t="shared" si="1"/>
        <v>90</v>
      </c>
      <c r="P48" s="33">
        <v>10</v>
      </c>
      <c r="Q48" s="24">
        <v>10</v>
      </c>
      <c r="R48" s="24">
        <v>8</v>
      </c>
      <c r="S48" s="24">
        <v>8</v>
      </c>
      <c r="T48" s="24">
        <v>7</v>
      </c>
      <c r="U48" s="24">
        <v>9</v>
      </c>
      <c r="V48" s="24">
        <v>7</v>
      </c>
      <c r="W48" s="24">
        <v>10</v>
      </c>
      <c r="X48" s="24">
        <v>9</v>
      </c>
      <c r="Y48" s="49">
        <v>10</v>
      </c>
      <c r="Z48" s="68">
        <f t="shared" si="2"/>
        <v>88</v>
      </c>
      <c r="AA48" s="33">
        <v>0</v>
      </c>
      <c r="AB48" s="24">
        <v>0</v>
      </c>
      <c r="AC48" s="24">
        <v>0</v>
      </c>
      <c r="AD48" s="24">
        <v>0</v>
      </c>
      <c r="AE48" s="24">
        <v>9</v>
      </c>
      <c r="AF48" s="24">
        <v>10</v>
      </c>
      <c r="AG48" s="24">
        <v>8</v>
      </c>
      <c r="AH48" s="24">
        <v>8</v>
      </c>
      <c r="AI48" s="24">
        <v>10</v>
      </c>
      <c r="AJ48" s="49">
        <v>8</v>
      </c>
      <c r="AK48" s="62">
        <f t="shared" si="5"/>
        <v>53</v>
      </c>
      <c r="AL48" s="65">
        <f t="shared" si="3"/>
        <v>231</v>
      </c>
      <c r="AM48" s="4"/>
    </row>
    <row r="49" spans="1:39" ht="15" customHeight="1" thickBot="1" x14ac:dyDescent="0.3">
      <c r="A49" s="177"/>
      <c r="B49" s="22">
        <v>3</v>
      </c>
      <c r="C49" s="198"/>
      <c r="D49" s="96" t="s">
        <v>77</v>
      </c>
      <c r="E49" s="37">
        <v>7</v>
      </c>
      <c r="F49" s="34">
        <v>9</v>
      </c>
      <c r="G49" s="34">
        <v>8</v>
      </c>
      <c r="H49" s="34">
        <v>0</v>
      </c>
      <c r="I49" s="34">
        <v>9</v>
      </c>
      <c r="J49" s="34">
        <v>10</v>
      </c>
      <c r="K49" s="34">
        <v>9</v>
      </c>
      <c r="L49" s="34">
        <v>9</v>
      </c>
      <c r="M49" s="34">
        <v>8</v>
      </c>
      <c r="N49" s="38">
        <v>8</v>
      </c>
      <c r="O49" s="53">
        <f t="shared" si="1"/>
        <v>77</v>
      </c>
      <c r="P49" s="35">
        <v>7</v>
      </c>
      <c r="Q49" s="34">
        <v>7</v>
      </c>
      <c r="R49" s="34">
        <v>6</v>
      </c>
      <c r="S49" s="34">
        <v>9</v>
      </c>
      <c r="T49" s="34">
        <v>8</v>
      </c>
      <c r="U49" s="34">
        <v>8</v>
      </c>
      <c r="V49" s="34">
        <v>7</v>
      </c>
      <c r="W49" s="34">
        <v>6</v>
      </c>
      <c r="X49" s="34">
        <v>8</v>
      </c>
      <c r="Y49" s="50">
        <v>8</v>
      </c>
      <c r="Z49" s="56">
        <f t="shared" si="2"/>
        <v>74</v>
      </c>
      <c r="AA49" s="35">
        <v>10</v>
      </c>
      <c r="AB49" s="34">
        <v>8</v>
      </c>
      <c r="AC49" s="34">
        <v>8</v>
      </c>
      <c r="AD49" s="34">
        <v>8</v>
      </c>
      <c r="AE49" s="34">
        <v>9</v>
      </c>
      <c r="AF49" s="34">
        <v>8</v>
      </c>
      <c r="AG49" s="34">
        <v>9</v>
      </c>
      <c r="AH49" s="34">
        <v>9</v>
      </c>
      <c r="AI49" s="34">
        <v>8</v>
      </c>
      <c r="AJ49" s="50">
        <v>7</v>
      </c>
      <c r="AK49" s="63">
        <f t="shared" si="5"/>
        <v>84</v>
      </c>
      <c r="AL49" s="65">
        <f t="shared" si="3"/>
        <v>235</v>
      </c>
      <c r="AM49" s="4"/>
    </row>
    <row r="50" spans="1:39" ht="15" customHeight="1" thickBot="1" x14ac:dyDescent="0.3">
      <c r="A50" s="177"/>
      <c r="B50" s="22">
        <v>4</v>
      </c>
      <c r="C50" s="198"/>
      <c r="D50" s="93" t="s">
        <v>80</v>
      </c>
      <c r="E50" s="39">
        <v>9</v>
      </c>
      <c r="F50" s="24">
        <v>10</v>
      </c>
      <c r="G50" s="24">
        <v>10</v>
      </c>
      <c r="H50" s="24">
        <v>9</v>
      </c>
      <c r="I50" s="24">
        <v>9</v>
      </c>
      <c r="J50" s="24">
        <v>9</v>
      </c>
      <c r="K50" s="24">
        <v>8</v>
      </c>
      <c r="L50" s="24">
        <v>10</v>
      </c>
      <c r="M50" s="24">
        <v>9</v>
      </c>
      <c r="N50" s="27">
        <v>10</v>
      </c>
      <c r="O50" s="68">
        <f t="shared" si="1"/>
        <v>93</v>
      </c>
      <c r="P50" s="33">
        <v>7</v>
      </c>
      <c r="Q50" s="24">
        <v>9</v>
      </c>
      <c r="R50" s="24">
        <v>9</v>
      </c>
      <c r="S50" s="24">
        <v>7</v>
      </c>
      <c r="T50" s="24">
        <v>9</v>
      </c>
      <c r="U50" s="24">
        <v>10</v>
      </c>
      <c r="V50" s="24">
        <v>9</v>
      </c>
      <c r="W50" s="24">
        <v>10</v>
      </c>
      <c r="X50" s="24">
        <v>9</v>
      </c>
      <c r="Y50" s="49">
        <v>10</v>
      </c>
      <c r="Z50" s="68">
        <f t="shared" si="2"/>
        <v>89</v>
      </c>
      <c r="AA50" s="33">
        <v>9</v>
      </c>
      <c r="AB50" s="24">
        <v>9</v>
      </c>
      <c r="AC50" s="24">
        <v>9</v>
      </c>
      <c r="AD50" s="24">
        <v>9</v>
      </c>
      <c r="AE50" s="24">
        <v>7</v>
      </c>
      <c r="AF50" s="24">
        <v>0</v>
      </c>
      <c r="AG50" s="24">
        <v>10</v>
      </c>
      <c r="AH50" s="24">
        <v>10</v>
      </c>
      <c r="AI50" s="24">
        <v>8</v>
      </c>
      <c r="AJ50" s="49">
        <v>0</v>
      </c>
      <c r="AK50" s="62">
        <f t="shared" si="5"/>
        <v>71</v>
      </c>
      <c r="AL50" s="65">
        <f t="shared" si="3"/>
        <v>253</v>
      </c>
      <c r="AM50" s="4"/>
    </row>
    <row r="51" spans="1:39" ht="15" customHeight="1" thickBot="1" x14ac:dyDescent="0.3">
      <c r="A51" s="177"/>
      <c r="B51" s="22">
        <v>5</v>
      </c>
      <c r="C51" s="198"/>
      <c r="D51" s="93"/>
      <c r="E51" s="37"/>
      <c r="F51" s="34"/>
      <c r="G51" s="34"/>
      <c r="H51" s="34"/>
      <c r="I51" s="34"/>
      <c r="J51" s="34"/>
      <c r="K51" s="34"/>
      <c r="L51" s="34"/>
      <c r="M51" s="34"/>
      <c r="N51" s="38"/>
      <c r="O51" s="53">
        <f t="shared" si="1"/>
        <v>0</v>
      </c>
      <c r="P51" s="35"/>
      <c r="Q51" s="34"/>
      <c r="R51" s="34"/>
      <c r="S51" s="34"/>
      <c r="T51" s="34"/>
      <c r="U51" s="34"/>
      <c r="V51" s="34"/>
      <c r="W51" s="34"/>
      <c r="X51" s="34"/>
      <c r="Y51" s="50"/>
      <c r="Z51" s="56">
        <f t="shared" si="2"/>
        <v>0</v>
      </c>
      <c r="AA51" s="35"/>
      <c r="AB51" s="34"/>
      <c r="AC51" s="34"/>
      <c r="AD51" s="34"/>
      <c r="AE51" s="34"/>
      <c r="AF51" s="34"/>
      <c r="AG51" s="34"/>
      <c r="AH51" s="34"/>
      <c r="AI51" s="34"/>
      <c r="AJ51" s="50"/>
      <c r="AK51" s="63">
        <f t="shared" si="5"/>
        <v>0</v>
      </c>
      <c r="AL51" s="65">
        <f t="shared" si="3"/>
        <v>0</v>
      </c>
      <c r="AM51" s="4"/>
    </row>
    <row r="52" spans="1:39" ht="15" customHeight="1" thickBot="1" x14ac:dyDescent="0.3">
      <c r="A52" s="178"/>
      <c r="B52" s="7">
        <v>6</v>
      </c>
      <c r="C52" s="199"/>
      <c r="D52" s="97"/>
      <c r="E52" s="40"/>
      <c r="F52" s="41"/>
      <c r="G52" s="41"/>
      <c r="H52" s="41"/>
      <c r="I52" s="41"/>
      <c r="J52" s="41"/>
      <c r="K52" s="41"/>
      <c r="L52" s="41"/>
      <c r="M52" s="41"/>
      <c r="N52" s="6"/>
      <c r="O52" s="60">
        <f t="shared" si="1"/>
        <v>0</v>
      </c>
      <c r="P52" s="57"/>
      <c r="Q52" s="58"/>
      <c r="R52" s="58"/>
      <c r="S52" s="58"/>
      <c r="T52" s="58"/>
      <c r="U52" s="58"/>
      <c r="V52" s="58"/>
      <c r="W52" s="58"/>
      <c r="X52" s="58"/>
      <c r="Y52" s="59"/>
      <c r="Z52" s="60">
        <f t="shared" si="2"/>
        <v>0</v>
      </c>
      <c r="AA52" s="57"/>
      <c r="AB52" s="58"/>
      <c r="AC52" s="58"/>
      <c r="AD52" s="58"/>
      <c r="AE52" s="58"/>
      <c r="AF52" s="58"/>
      <c r="AG52" s="58"/>
      <c r="AH52" s="58"/>
      <c r="AI52" s="58"/>
      <c r="AJ52" s="59"/>
      <c r="AK52" s="64">
        <f t="shared" si="5"/>
        <v>0</v>
      </c>
      <c r="AL52" s="65">
        <f t="shared" si="3"/>
        <v>0</v>
      </c>
      <c r="AM52" s="5"/>
    </row>
    <row r="53" spans="1:39" ht="15" customHeight="1" thickBot="1" x14ac:dyDescent="0.3">
      <c r="A53" s="179">
        <v>9</v>
      </c>
      <c r="B53" s="21">
        <v>1</v>
      </c>
      <c r="C53" s="197" t="s">
        <v>78</v>
      </c>
      <c r="D53" s="88" t="s">
        <v>81</v>
      </c>
      <c r="E53" s="42">
        <v>9</v>
      </c>
      <c r="F53" s="43">
        <v>9</v>
      </c>
      <c r="G53" s="43">
        <v>10</v>
      </c>
      <c r="H53" s="43">
        <v>10</v>
      </c>
      <c r="I53" s="43">
        <v>10</v>
      </c>
      <c r="J53" s="43">
        <v>8</v>
      </c>
      <c r="K53" s="43">
        <v>10</v>
      </c>
      <c r="L53" s="43">
        <v>9</v>
      </c>
      <c r="M53" s="43">
        <v>9</v>
      </c>
      <c r="N53" s="44">
        <v>10</v>
      </c>
      <c r="O53" s="51">
        <f t="shared" si="1"/>
        <v>94</v>
      </c>
      <c r="P53" s="45">
        <v>7</v>
      </c>
      <c r="Q53" s="43">
        <v>9</v>
      </c>
      <c r="R53" s="43">
        <v>10</v>
      </c>
      <c r="S53" s="43">
        <v>9</v>
      </c>
      <c r="T53" s="43">
        <v>10</v>
      </c>
      <c r="U53" s="43">
        <v>9</v>
      </c>
      <c r="V53" s="43">
        <v>9</v>
      </c>
      <c r="W53" s="43">
        <v>10</v>
      </c>
      <c r="X53" s="43">
        <v>10</v>
      </c>
      <c r="Y53" s="48">
        <v>10</v>
      </c>
      <c r="Z53" s="55">
        <f t="shared" si="2"/>
        <v>93</v>
      </c>
      <c r="AA53" s="45">
        <v>9</v>
      </c>
      <c r="AB53" s="43">
        <v>9</v>
      </c>
      <c r="AC53" s="43">
        <v>8</v>
      </c>
      <c r="AD53" s="43">
        <v>9</v>
      </c>
      <c r="AE53" s="43">
        <v>7</v>
      </c>
      <c r="AF53" s="43">
        <v>8</v>
      </c>
      <c r="AG53" s="43">
        <v>8</v>
      </c>
      <c r="AH53" s="43">
        <v>0</v>
      </c>
      <c r="AI53" s="43">
        <v>9</v>
      </c>
      <c r="AJ53" s="48">
        <v>9</v>
      </c>
      <c r="AK53" s="61">
        <f t="shared" si="5"/>
        <v>76</v>
      </c>
      <c r="AL53" s="65">
        <f t="shared" si="3"/>
        <v>263</v>
      </c>
      <c r="AM53" s="3"/>
    </row>
    <row r="54" spans="1:39" ht="15" customHeight="1" thickBot="1" x14ac:dyDescent="0.3">
      <c r="A54" s="177"/>
      <c r="B54" s="22">
        <v>2</v>
      </c>
      <c r="C54" s="198"/>
      <c r="D54" s="89" t="s">
        <v>82</v>
      </c>
      <c r="E54" s="37">
        <v>9</v>
      </c>
      <c r="F54" s="34">
        <v>9</v>
      </c>
      <c r="G54" s="34">
        <v>10</v>
      </c>
      <c r="H54" s="34">
        <v>10</v>
      </c>
      <c r="I54" s="34">
        <v>9</v>
      </c>
      <c r="J54" s="34">
        <v>10</v>
      </c>
      <c r="K54" s="34">
        <v>9</v>
      </c>
      <c r="L54" s="34">
        <v>9</v>
      </c>
      <c r="M54" s="34">
        <v>9</v>
      </c>
      <c r="N54" s="38">
        <v>7</v>
      </c>
      <c r="O54" s="53">
        <f t="shared" si="1"/>
        <v>91</v>
      </c>
      <c r="P54" s="35">
        <v>10</v>
      </c>
      <c r="Q54" s="34">
        <v>6</v>
      </c>
      <c r="R54" s="34">
        <v>7</v>
      </c>
      <c r="S54" s="34">
        <v>0</v>
      </c>
      <c r="T54" s="34">
        <v>8</v>
      </c>
      <c r="U54" s="34">
        <v>9</v>
      </c>
      <c r="V54" s="34">
        <v>9</v>
      </c>
      <c r="W54" s="34">
        <v>6</v>
      </c>
      <c r="X54" s="34">
        <v>7</v>
      </c>
      <c r="Y54" s="50">
        <v>7</v>
      </c>
      <c r="Z54" s="56">
        <f t="shared" si="2"/>
        <v>69</v>
      </c>
      <c r="AA54" s="35">
        <v>0</v>
      </c>
      <c r="AB54" s="34">
        <v>9</v>
      </c>
      <c r="AC54" s="34">
        <v>0</v>
      </c>
      <c r="AD54" s="34">
        <v>0</v>
      </c>
      <c r="AE54" s="34">
        <v>6</v>
      </c>
      <c r="AF54" s="34">
        <v>6</v>
      </c>
      <c r="AG54" s="34">
        <v>0</v>
      </c>
      <c r="AH54" s="34">
        <v>0</v>
      </c>
      <c r="AI54" s="34">
        <v>0</v>
      </c>
      <c r="AJ54" s="50">
        <v>7</v>
      </c>
      <c r="AK54" s="63">
        <f t="shared" si="5"/>
        <v>28</v>
      </c>
      <c r="AL54" s="65">
        <f t="shared" si="3"/>
        <v>188</v>
      </c>
      <c r="AM54" s="4"/>
    </row>
    <row r="55" spans="1:39" ht="15" customHeight="1" thickBot="1" x14ac:dyDescent="0.3">
      <c r="A55" s="177"/>
      <c r="B55" s="22">
        <v>3</v>
      </c>
      <c r="C55" s="198"/>
      <c r="D55" s="89" t="s">
        <v>83</v>
      </c>
      <c r="E55" s="37">
        <v>9</v>
      </c>
      <c r="F55" s="34">
        <v>8</v>
      </c>
      <c r="G55" s="34">
        <v>9</v>
      </c>
      <c r="H55" s="34">
        <v>9</v>
      </c>
      <c r="I55" s="34">
        <v>10</v>
      </c>
      <c r="J55" s="34">
        <v>10</v>
      </c>
      <c r="K55" s="34">
        <v>10</v>
      </c>
      <c r="L55" s="34">
        <v>10</v>
      </c>
      <c r="M55" s="34">
        <v>9</v>
      </c>
      <c r="N55" s="38">
        <v>10</v>
      </c>
      <c r="O55" s="53">
        <f t="shared" ref="O55:O60" si="6">SUM(E55:N55)</f>
        <v>94</v>
      </c>
      <c r="P55" s="35">
        <v>6</v>
      </c>
      <c r="Q55" s="34">
        <v>8</v>
      </c>
      <c r="R55" s="34">
        <v>8</v>
      </c>
      <c r="S55" s="34">
        <v>9</v>
      </c>
      <c r="T55" s="34">
        <v>9</v>
      </c>
      <c r="U55" s="34">
        <v>10</v>
      </c>
      <c r="V55" s="34">
        <v>9</v>
      </c>
      <c r="W55" s="34">
        <v>8</v>
      </c>
      <c r="X55" s="34">
        <v>9</v>
      </c>
      <c r="Y55" s="50">
        <v>9</v>
      </c>
      <c r="Z55" s="56">
        <f t="shared" ref="Z55:Z60" si="7">SUM(P55:Y55)</f>
        <v>85</v>
      </c>
      <c r="AA55" s="35">
        <v>7</v>
      </c>
      <c r="AB55" s="34">
        <v>0</v>
      </c>
      <c r="AC55" s="34">
        <v>9</v>
      </c>
      <c r="AD55" s="34">
        <v>8</v>
      </c>
      <c r="AE55" s="34">
        <v>6</v>
      </c>
      <c r="AF55" s="34">
        <v>8</v>
      </c>
      <c r="AG55" s="34">
        <v>9</v>
      </c>
      <c r="AH55" s="34">
        <v>9</v>
      </c>
      <c r="AI55" s="34">
        <v>8</v>
      </c>
      <c r="AJ55" s="50">
        <v>9</v>
      </c>
      <c r="AK55" s="63">
        <f t="shared" ref="AK55:AK60" si="8">SUM(AA55:AJ55)</f>
        <v>73</v>
      </c>
      <c r="AL55" s="65">
        <f t="shared" si="3"/>
        <v>252</v>
      </c>
      <c r="AM55" s="4"/>
    </row>
    <row r="56" spans="1:39" ht="15" customHeight="1" thickBot="1" x14ac:dyDescent="0.3">
      <c r="A56" s="177"/>
      <c r="B56" s="22">
        <v>4</v>
      </c>
      <c r="C56" s="198"/>
      <c r="D56" s="89" t="s">
        <v>97</v>
      </c>
      <c r="E56" s="37">
        <v>7</v>
      </c>
      <c r="F56" s="34">
        <v>8</v>
      </c>
      <c r="G56" s="34">
        <v>8</v>
      </c>
      <c r="H56" s="34">
        <v>0</v>
      </c>
      <c r="I56" s="34">
        <v>8</v>
      </c>
      <c r="J56" s="34">
        <v>9</v>
      </c>
      <c r="K56" s="34">
        <v>8</v>
      </c>
      <c r="L56" s="34">
        <v>9</v>
      </c>
      <c r="M56" s="34">
        <v>10</v>
      </c>
      <c r="N56" s="38">
        <v>8</v>
      </c>
      <c r="O56" s="53">
        <f t="shared" si="6"/>
        <v>75</v>
      </c>
      <c r="P56" s="35">
        <v>7</v>
      </c>
      <c r="Q56" s="34">
        <v>7</v>
      </c>
      <c r="R56" s="34">
        <v>9</v>
      </c>
      <c r="S56" s="34">
        <v>8</v>
      </c>
      <c r="T56" s="34">
        <v>9</v>
      </c>
      <c r="U56" s="34">
        <v>10</v>
      </c>
      <c r="V56" s="34">
        <v>10</v>
      </c>
      <c r="W56" s="34">
        <v>7</v>
      </c>
      <c r="X56" s="34">
        <v>9</v>
      </c>
      <c r="Y56" s="50">
        <v>0</v>
      </c>
      <c r="Z56" s="56">
        <f t="shared" si="7"/>
        <v>76</v>
      </c>
      <c r="AA56" s="35">
        <v>7</v>
      </c>
      <c r="AB56" s="34">
        <v>0</v>
      </c>
      <c r="AC56" s="34">
        <v>8</v>
      </c>
      <c r="AD56" s="34">
        <v>0</v>
      </c>
      <c r="AE56" s="34">
        <v>9</v>
      </c>
      <c r="AF56" s="34">
        <v>9</v>
      </c>
      <c r="AG56" s="34">
        <v>10</v>
      </c>
      <c r="AH56" s="34">
        <v>8</v>
      </c>
      <c r="AI56" s="34">
        <v>8</v>
      </c>
      <c r="AJ56" s="50">
        <v>9</v>
      </c>
      <c r="AK56" s="63">
        <f t="shared" si="8"/>
        <v>68</v>
      </c>
      <c r="AL56" s="65">
        <f t="shared" si="3"/>
        <v>219</v>
      </c>
      <c r="AM56" s="4"/>
    </row>
    <row r="57" spans="1:39" ht="15" customHeight="1" thickBot="1" x14ac:dyDescent="0.3">
      <c r="A57" s="177"/>
      <c r="B57" s="22">
        <v>5</v>
      </c>
      <c r="C57" s="198"/>
      <c r="D57" s="89" t="s">
        <v>98</v>
      </c>
      <c r="E57" s="37">
        <v>8</v>
      </c>
      <c r="F57" s="34">
        <v>8</v>
      </c>
      <c r="G57" s="34">
        <v>10</v>
      </c>
      <c r="H57" s="34">
        <v>10</v>
      </c>
      <c r="I57" s="34">
        <v>10</v>
      </c>
      <c r="J57" s="34">
        <v>10</v>
      </c>
      <c r="K57" s="34">
        <v>10</v>
      </c>
      <c r="L57" s="34">
        <v>10</v>
      </c>
      <c r="M57" s="34">
        <v>9</v>
      </c>
      <c r="N57" s="38">
        <v>9</v>
      </c>
      <c r="O57" s="53">
        <f t="shared" si="6"/>
        <v>94</v>
      </c>
      <c r="P57" s="35">
        <v>10</v>
      </c>
      <c r="Q57" s="34">
        <v>9</v>
      </c>
      <c r="R57" s="34">
        <v>10</v>
      </c>
      <c r="S57" s="34">
        <v>9</v>
      </c>
      <c r="T57" s="34">
        <v>9</v>
      </c>
      <c r="U57" s="34">
        <v>10</v>
      </c>
      <c r="V57" s="34">
        <v>8</v>
      </c>
      <c r="W57" s="34">
        <v>9</v>
      </c>
      <c r="X57" s="34">
        <v>6</v>
      </c>
      <c r="Y57" s="50">
        <v>10</v>
      </c>
      <c r="Z57" s="56">
        <f t="shared" si="7"/>
        <v>90</v>
      </c>
      <c r="AA57" s="35">
        <v>9</v>
      </c>
      <c r="AB57" s="34">
        <v>8</v>
      </c>
      <c r="AC57" s="34">
        <v>0</v>
      </c>
      <c r="AD57" s="34">
        <v>8</v>
      </c>
      <c r="AE57" s="34">
        <v>10</v>
      </c>
      <c r="AF57" s="34">
        <v>7</v>
      </c>
      <c r="AG57" s="34">
        <v>8</v>
      </c>
      <c r="AH57" s="34">
        <v>9</v>
      </c>
      <c r="AI57" s="34">
        <v>7</v>
      </c>
      <c r="AJ57" s="50">
        <v>10</v>
      </c>
      <c r="AK57" s="63">
        <f t="shared" si="8"/>
        <v>76</v>
      </c>
      <c r="AL57" s="65">
        <f t="shared" si="3"/>
        <v>260</v>
      </c>
      <c r="AM57" s="4"/>
    </row>
    <row r="58" spans="1:39" ht="15" customHeight="1" thickBot="1" x14ac:dyDescent="0.3">
      <c r="A58" s="177"/>
      <c r="B58" s="22">
        <v>6</v>
      </c>
      <c r="C58" s="198"/>
      <c r="D58" s="89" t="s">
        <v>101</v>
      </c>
      <c r="E58" s="37">
        <v>9</v>
      </c>
      <c r="F58" s="34">
        <v>8</v>
      </c>
      <c r="G58" s="34">
        <v>10</v>
      </c>
      <c r="H58" s="34">
        <v>7</v>
      </c>
      <c r="I58" s="34">
        <v>0</v>
      </c>
      <c r="J58" s="34">
        <v>8</v>
      </c>
      <c r="K58" s="34">
        <v>9</v>
      </c>
      <c r="L58" s="34">
        <v>9</v>
      </c>
      <c r="M58" s="34">
        <v>9</v>
      </c>
      <c r="N58" s="38">
        <v>10</v>
      </c>
      <c r="O58" s="53">
        <f>SUM(E58:N58)</f>
        <v>79</v>
      </c>
      <c r="P58" s="35">
        <v>9</v>
      </c>
      <c r="Q58" s="34">
        <v>10</v>
      </c>
      <c r="R58" s="34">
        <v>10</v>
      </c>
      <c r="S58" s="34">
        <v>10</v>
      </c>
      <c r="T58" s="34">
        <v>10</v>
      </c>
      <c r="U58" s="34">
        <v>8</v>
      </c>
      <c r="V58" s="34">
        <v>8</v>
      </c>
      <c r="W58" s="34">
        <v>7</v>
      </c>
      <c r="X58" s="34">
        <v>10</v>
      </c>
      <c r="Y58" s="50">
        <v>10</v>
      </c>
      <c r="Z58" s="56">
        <f>SUM(P58:Y58)</f>
        <v>92</v>
      </c>
      <c r="AA58" s="35">
        <v>10</v>
      </c>
      <c r="AB58" s="34">
        <v>6</v>
      </c>
      <c r="AC58" s="34">
        <v>0</v>
      </c>
      <c r="AD58" s="34">
        <v>7</v>
      </c>
      <c r="AE58" s="34">
        <v>8</v>
      </c>
      <c r="AF58" s="34">
        <v>9</v>
      </c>
      <c r="AG58" s="34">
        <v>8</v>
      </c>
      <c r="AH58" s="34">
        <v>8</v>
      </c>
      <c r="AI58" s="34">
        <v>0</v>
      </c>
      <c r="AJ58" s="50">
        <v>0</v>
      </c>
      <c r="AK58" s="63">
        <f>SUM(AA58:AJ58)</f>
        <v>56</v>
      </c>
      <c r="AL58" s="65">
        <f t="shared" si="3"/>
        <v>227</v>
      </c>
      <c r="AM58" s="4"/>
    </row>
    <row r="59" spans="1:39" ht="15.75" customHeight="1" thickBot="1" x14ac:dyDescent="0.3">
      <c r="A59" s="177"/>
      <c r="B59" s="22">
        <v>7</v>
      </c>
      <c r="C59" s="198"/>
      <c r="D59" s="89" t="s">
        <v>84</v>
      </c>
      <c r="E59" s="37">
        <v>8</v>
      </c>
      <c r="F59" s="34">
        <v>7</v>
      </c>
      <c r="G59" s="34">
        <v>9</v>
      </c>
      <c r="H59" s="34">
        <v>9</v>
      </c>
      <c r="I59" s="34">
        <v>9</v>
      </c>
      <c r="J59" s="34">
        <v>9</v>
      </c>
      <c r="K59" s="34">
        <v>8</v>
      </c>
      <c r="L59" s="34">
        <v>8</v>
      </c>
      <c r="M59" s="34">
        <v>8</v>
      </c>
      <c r="N59" s="38">
        <v>9</v>
      </c>
      <c r="O59" s="53">
        <f t="shared" si="6"/>
        <v>84</v>
      </c>
      <c r="P59" s="35">
        <v>9</v>
      </c>
      <c r="Q59" s="34">
        <v>8</v>
      </c>
      <c r="R59" s="34">
        <v>10</v>
      </c>
      <c r="S59" s="34">
        <v>8</v>
      </c>
      <c r="T59" s="34">
        <v>8</v>
      </c>
      <c r="U59" s="34">
        <v>6</v>
      </c>
      <c r="V59" s="34">
        <v>9</v>
      </c>
      <c r="W59" s="34">
        <v>7</v>
      </c>
      <c r="X59" s="34">
        <v>7</v>
      </c>
      <c r="Y59" s="50">
        <v>9</v>
      </c>
      <c r="Z59" s="56">
        <f t="shared" si="7"/>
        <v>81</v>
      </c>
      <c r="AA59" s="35">
        <v>0</v>
      </c>
      <c r="AB59" s="34">
        <v>0</v>
      </c>
      <c r="AC59" s="34">
        <v>0</v>
      </c>
      <c r="AD59" s="34">
        <v>7</v>
      </c>
      <c r="AE59" s="34">
        <v>0</v>
      </c>
      <c r="AF59" s="34">
        <v>0</v>
      </c>
      <c r="AG59" s="34">
        <v>7</v>
      </c>
      <c r="AH59" s="34">
        <v>0</v>
      </c>
      <c r="AI59" s="34">
        <v>9</v>
      </c>
      <c r="AJ59" s="50">
        <v>0</v>
      </c>
      <c r="AK59" s="63">
        <f t="shared" si="8"/>
        <v>23</v>
      </c>
      <c r="AL59" s="65">
        <f t="shared" si="3"/>
        <v>188</v>
      </c>
      <c r="AM59" s="4"/>
    </row>
    <row r="60" spans="1:39" ht="15" customHeight="1" thickBot="1" x14ac:dyDescent="0.3">
      <c r="A60" s="178"/>
      <c r="B60" s="7">
        <v>8</v>
      </c>
      <c r="C60" s="199"/>
      <c r="D60" s="90" t="s">
        <v>85</v>
      </c>
      <c r="E60" s="37">
        <v>9</v>
      </c>
      <c r="F60" s="34">
        <v>9</v>
      </c>
      <c r="G60" s="34">
        <v>9</v>
      </c>
      <c r="H60" s="34">
        <v>9</v>
      </c>
      <c r="I60" s="34">
        <v>8</v>
      </c>
      <c r="J60" s="34">
        <v>8</v>
      </c>
      <c r="K60" s="34">
        <v>10</v>
      </c>
      <c r="L60" s="34">
        <v>10</v>
      </c>
      <c r="M60" s="34">
        <v>7</v>
      </c>
      <c r="N60" s="38">
        <v>9</v>
      </c>
      <c r="O60" s="53">
        <f t="shared" si="6"/>
        <v>88</v>
      </c>
      <c r="P60" s="35">
        <v>10</v>
      </c>
      <c r="Q60" s="34">
        <v>9</v>
      </c>
      <c r="R60" s="34">
        <v>9</v>
      </c>
      <c r="S60" s="34">
        <v>10</v>
      </c>
      <c r="T60" s="34">
        <v>7</v>
      </c>
      <c r="U60" s="34">
        <v>8</v>
      </c>
      <c r="V60" s="34">
        <v>8</v>
      </c>
      <c r="W60" s="34">
        <v>9</v>
      </c>
      <c r="X60" s="34">
        <v>8</v>
      </c>
      <c r="Y60" s="50">
        <v>9</v>
      </c>
      <c r="Z60" s="56">
        <f t="shared" si="7"/>
        <v>87</v>
      </c>
      <c r="AA60" s="35">
        <v>9</v>
      </c>
      <c r="AB60" s="34">
        <v>6</v>
      </c>
      <c r="AC60" s="34">
        <v>6</v>
      </c>
      <c r="AD60" s="34">
        <v>9</v>
      </c>
      <c r="AE60" s="34">
        <v>8</v>
      </c>
      <c r="AF60" s="34">
        <v>9</v>
      </c>
      <c r="AG60" s="34">
        <v>7</v>
      </c>
      <c r="AH60" s="34">
        <v>9</v>
      </c>
      <c r="AI60" s="34">
        <v>10</v>
      </c>
      <c r="AJ60" s="50">
        <v>8</v>
      </c>
      <c r="AK60" s="63">
        <f t="shared" si="8"/>
        <v>81</v>
      </c>
      <c r="AL60" s="65">
        <f t="shared" si="3"/>
        <v>256</v>
      </c>
      <c r="AM60" s="5"/>
    </row>
  </sheetData>
  <sortState ref="B1:AO62">
    <sortCondition ref="AL1"/>
  </sortState>
  <mergeCells count="24">
    <mergeCell ref="A1:AM1"/>
    <mergeCell ref="C11:C16"/>
    <mergeCell ref="C17:C21"/>
    <mergeCell ref="C22:C28"/>
    <mergeCell ref="C29:C34"/>
    <mergeCell ref="B2:AM2"/>
    <mergeCell ref="E3:O3"/>
    <mergeCell ref="P3:Z3"/>
    <mergeCell ref="AA3:AK3"/>
    <mergeCell ref="AL3:AL4"/>
    <mergeCell ref="A5:A10"/>
    <mergeCell ref="A11:A16"/>
    <mergeCell ref="C5:C10"/>
    <mergeCell ref="C35:C40"/>
    <mergeCell ref="C41:C46"/>
    <mergeCell ref="C47:C52"/>
    <mergeCell ref="C53:C60"/>
    <mergeCell ref="A17:A21"/>
    <mergeCell ref="A22:A28"/>
    <mergeCell ref="A29:A34"/>
    <mergeCell ref="A35:A40"/>
    <mergeCell ref="A41:A46"/>
    <mergeCell ref="A47:A52"/>
    <mergeCell ref="A53:A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Normal="100" workbookViewId="0">
      <pane xSplit="4" ySplit="2" topLeftCell="H3" activePane="bottomRight" state="frozen"/>
      <selection pane="topRight" activeCell="E1" sqref="E1"/>
      <selection pane="bottomLeft" activeCell="A2" sqref="A2"/>
      <selection pane="bottomRight" activeCell="C5" sqref="C5:C60"/>
    </sheetView>
  </sheetViews>
  <sheetFormatPr defaultColWidth="9.140625" defaultRowHeight="14.25" x14ac:dyDescent="0.2"/>
  <cols>
    <col min="1" max="1" width="4.42578125" style="8" customWidth="1"/>
    <col min="2" max="2" width="6" style="8" customWidth="1"/>
    <col min="3" max="3" width="9.7109375" style="8" customWidth="1"/>
    <col min="4" max="4" width="23" style="8" customWidth="1"/>
    <col min="5" max="14" width="5.7109375" style="8" customWidth="1"/>
    <col min="15" max="15" width="7.85546875" style="8" customWidth="1"/>
    <col min="16" max="25" width="5.7109375" style="8" customWidth="1"/>
    <col min="26" max="26" width="7.140625" style="8" customWidth="1"/>
    <col min="27" max="27" width="9.42578125" style="8" customWidth="1"/>
    <col min="28" max="28" width="6.7109375" style="8" customWidth="1"/>
    <col min="29" max="16384" width="9.140625" style="8"/>
  </cols>
  <sheetData>
    <row r="1" spans="1:28" ht="15" thickBot="1" x14ac:dyDescent="0.25">
      <c r="A1" s="180" t="s">
        <v>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15.75" thickBot="1" x14ac:dyDescent="0.3">
      <c r="B2" s="182" t="s">
        <v>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</row>
    <row r="3" spans="1:28" ht="60.75" customHeight="1" thickBot="1" x14ac:dyDescent="0.25">
      <c r="A3" s="191" t="s">
        <v>86</v>
      </c>
      <c r="B3" s="185" t="s">
        <v>1</v>
      </c>
      <c r="C3" s="185" t="s">
        <v>0</v>
      </c>
      <c r="D3" s="191" t="s">
        <v>2</v>
      </c>
      <c r="E3" s="69" t="s">
        <v>27</v>
      </c>
      <c r="F3" s="69" t="s">
        <v>28</v>
      </c>
      <c r="G3" s="69" t="s">
        <v>29</v>
      </c>
      <c r="H3" s="69" t="s">
        <v>30</v>
      </c>
      <c r="I3" s="69" t="s">
        <v>31</v>
      </c>
      <c r="J3" s="69" t="s">
        <v>32</v>
      </c>
      <c r="K3" s="69" t="s">
        <v>33</v>
      </c>
      <c r="L3" s="69" t="s">
        <v>34</v>
      </c>
      <c r="M3" s="69" t="s">
        <v>35</v>
      </c>
      <c r="N3" s="69" t="s">
        <v>36</v>
      </c>
      <c r="O3" s="69" t="s">
        <v>49</v>
      </c>
      <c r="P3" s="69" t="s">
        <v>37</v>
      </c>
      <c r="Q3" s="69" t="s">
        <v>38</v>
      </c>
      <c r="R3" s="69" t="s">
        <v>39</v>
      </c>
      <c r="S3" s="69" t="s">
        <v>40</v>
      </c>
      <c r="T3" s="69" t="s">
        <v>41</v>
      </c>
      <c r="U3" s="69" t="s">
        <v>42</v>
      </c>
      <c r="V3" s="69" t="s">
        <v>43</v>
      </c>
      <c r="W3" s="69" t="s">
        <v>44</v>
      </c>
      <c r="X3" s="69" t="s">
        <v>45</v>
      </c>
      <c r="Y3" s="14" t="s">
        <v>46</v>
      </c>
      <c r="Z3" s="18" t="s">
        <v>49</v>
      </c>
      <c r="AA3" s="185" t="s">
        <v>4</v>
      </c>
      <c r="AB3" s="185" t="s">
        <v>5</v>
      </c>
    </row>
    <row r="4" spans="1:28" ht="15.75" customHeight="1" thickBot="1" x14ac:dyDescent="0.25">
      <c r="A4" s="192"/>
      <c r="B4" s="186"/>
      <c r="C4" s="186"/>
      <c r="D4" s="192"/>
      <c r="E4" s="188" t="s">
        <v>90</v>
      </c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188" t="s">
        <v>91</v>
      </c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7"/>
      <c r="AB4" s="187"/>
    </row>
    <row r="5" spans="1:28" ht="15.75" customHeight="1" thickBot="1" x14ac:dyDescent="0.3">
      <c r="A5" s="179">
        <v>1</v>
      </c>
      <c r="B5" s="21">
        <v>1</v>
      </c>
      <c r="C5" s="200" t="s">
        <v>109</v>
      </c>
      <c r="D5" s="84" t="s">
        <v>13</v>
      </c>
      <c r="E5" s="70">
        <v>5</v>
      </c>
      <c r="F5" s="71">
        <v>4</v>
      </c>
      <c r="G5" s="71">
        <v>2</v>
      </c>
      <c r="H5" s="71">
        <v>1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2">
        <v>0</v>
      </c>
      <c r="O5" s="1">
        <f t="shared" ref="O5:O6" si="0">SUM(E5:N5)</f>
        <v>12</v>
      </c>
      <c r="P5" s="70">
        <v>9</v>
      </c>
      <c r="Q5" s="71">
        <v>8</v>
      </c>
      <c r="R5" s="71">
        <v>5</v>
      </c>
      <c r="S5" s="71">
        <v>4</v>
      </c>
      <c r="T5" s="71">
        <v>0</v>
      </c>
      <c r="U5" s="71">
        <v>0</v>
      </c>
      <c r="V5" s="71">
        <v>0</v>
      </c>
      <c r="W5" s="71">
        <v>0</v>
      </c>
      <c r="X5" s="71">
        <v>0</v>
      </c>
      <c r="Y5" s="72">
        <v>0</v>
      </c>
      <c r="Z5" s="78">
        <f t="shared" ref="Z5:Z6" si="1">SUM(P5:Y5)</f>
        <v>26</v>
      </c>
      <c r="AA5" s="28">
        <f>SUM(O5,Z5)</f>
        <v>38</v>
      </c>
      <c r="AB5" s="73"/>
    </row>
    <row r="6" spans="1:28" ht="15.75" customHeight="1" thickBot="1" x14ac:dyDescent="0.3">
      <c r="A6" s="177"/>
      <c r="B6" s="22">
        <v>2</v>
      </c>
      <c r="C6" s="201"/>
      <c r="D6" s="85" t="s">
        <v>14</v>
      </c>
      <c r="E6" s="37">
        <v>9</v>
      </c>
      <c r="F6" s="34">
        <v>8</v>
      </c>
      <c r="G6" s="34">
        <v>8</v>
      </c>
      <c r="H6" s="34">
        <v>8</v>
      </c>
      <c r="I6" s="34">
        <v>7</v>
      </c>
      <c r="J6" s="34">
        <v>6</v>
      </c>
      <c r="K6" s="34">
        <v>6</v>
      </c>
      <c r="L6" s="34">
        <v>4</v>
      </c>
      <c r="M6" s="34">
        <v>3</v>
      </c>
      <c r="N6" s="50">
        <v>3</v>
      </c>
      <c r="O6" s="76">
        <f t="shared" si="0"/>
        <v>62</v>
      </c>
      <c r="P6" s="37">
        <v>9</v>
      </c>
      <c r="Q6" s="34">
        <v>9</v>
      </c>
      <c r="R6" s="34">
        <v>8</v>
      </c>
      <c r="S6" s="34">
        <v>8</v>
      </c>
      <c r="T6" s="34">
        <v>8</v>
      </c>
      <c r="U6" s="34">
        <v>8</v>
      </c>
      <c r="V6" s="34">
        <v>7</v>
      </c>
      <c r="W6" s="34">
        <v>7</v>
      </c>
      <c r="X6" s="34">
        <v>6</v>
      </c>
      <c r="Y6" s="50">
        <v>5</v>
      </c>
      <c r="Z6" s="63">
        <f t="shared" si="1"/>
        <v>75</v>
      </c>
      <c r="AA6" s="28">
        <f t="shared" ref="AA6:AA60" si="2">SUM(O6,Z6)</f>
        <v>137</v>
      </c>
      <c r="AB6" s="12"/>
    </row>
    <row r="7" spans="1:28" ht="15.75" customHeight="1" thickBot="1" x14ac:dyDescent="0.3">
      <c r="A7" s="177"/>
      <c r="B7" s="22">
        <v>3</v>
      </c>
      <c r="C7" s="201"/>
      <c r="D7" s="85" t="s">
        <v>16</v>
      </c>
      <c r="E7" s="39">
        <v>9</v>
      </c>
      <c r="F7" s="24">
        <v>9</v>
      </c>
      <c r="G7" s="24">
        <v>8</v>
      </c>
      <c r="H7" s="24">
        <v>8</v>
      </c>
      <c r="I7" s="24">
        <v>8</v>
      </c>
      <c r="J7" s="24">
        <v>7</v>
      </c>
      <c r="K7" s="24">
        <v>7</v>
      </c>
      <c r="L7" s="24">
        <v>7</v>
      </c>
      <c r="M7" s="24">
        <v>4</v>
      </c>
      <c r="N7" s="49">
        <v>4</v>
      </c>
      <c r="O7" s="2">
        <f t="shared" ref="O7:O16" si="3">SUM(E7:N7)</f>
        <v>71</v>
      </c>
      <c r="P7" s="39">
        <v>10</v>
      </c>
      <c r="Q7" s="24">
        <v>9</v>
      </c>
      <c r="R7" s="24">
        <v>9</v>
      </c>
      <c r="S7" s="24">
        <v>9</v>
      </c>
      <c r="T7" s="24">
        <v>8</v>
      </c>
      <c r="U7" s="24">
        <v>8</v>
      </c>
      <c r="V7" s="24">
        <v>8</v>
      </c>
      <c r="W7" s="24">
        <v>8</v>
      </c>
      <c r="X7" s="24">
        <v>8</v>
      </c>
      <c r="Y7" s="49">
        <v>8</v>
      </c>
      <c r="Z7" s="62">
        <f t="shared" ref="Z7:Z12" si="4">SUM(P7:Y7)</f>
        <v>85</v>
      </c>
      <c r="AA7" s="159">
        <f t="shared" si="2"/>
        <v>156</v>
      </c>
      <c r="AB7" s="161">
        <v>3</v>
      </c>
    </row>
    <row r="8" spans="1:28" ht="15.75" customHeight="1" thickBot="1" x14ac:dyDescent="0.3">
      <c r="A8" s="177"/>
      <c r="B8" s="22">
        <v>4</v>
      </c>
      <c r="C8" s="201"/>
      <c r="D8" s="85" t="s">
        <v>17</v>
      </c>
      <c r="E8" s="37">
        <v>4</v>
      </c>
      <c r="F8" s="34">
        <v>2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50">
        <v>0</v>
      </c>
      <c r="O8" s="15">
        <f t="shared" si="3"/>
        <v>6</v>
      </c>
      <c r="P8" s="37">
        <v>3</v>
      </c>
      <c r="Q8" s="34">
        <v>3</v>
      </c>
      <c r="R8" s="34">
        <v>4</v>
      </c>
      <c r="S8" s="34">
        <v>4</v>
      </c>
      <c r="T8" s="34">
        <v>5</v>
      </c>
      <c r="U8" s="34">
        <v>6</v>
      </c>
      <c r="V8" s="34">
        <v>9</v>
      </c>
      <c r="W8" s="34">
        <v>0</v>
      </c>
      <c r="X8" s="34">
        <v>0</v>
      </c>
      <c r="Y8" s="50">
        <v>0</v>
      </c>
      <c r="Z8" s="63">
        <f t="shared" si="4"/>
        <v>34</v>
      </c>
      <c r="AA8" s="28">
        <f t="shared" si="2"/>
        <v>40</v>
      </c>
      <c r="AB8" s="12"/>
    </row>
    <row r="9" spans="1:28" ht="15.75" customHeight="1" thickBot="1" x14ac:dyDescent="0.3">
      <c r="A9" s="177"/>
      <c r="B9" s="22">
        <v>5</v>
      </c>
      <c r="C9" s="201"/>
      <c r="D9" s="86" t="s">
        <v>63</v>
      </c>
      <c r="E9" s="39">
        <v>10</v>
      </c>
      <c r="F9" s="24">
        <v>7</v>
      </c>
      <c r="G9" s="24">
        <v>5</v>
      </c>
      <c r="H9" s="24">
        <v>3</v>
      </c>
      <c r="I9" s="24">
        <v>2</v>
      </c>
      <c r="J9" s="24">
        <v>0</v>
      </c>
      <c r="K9" s="24">
        <v>0</v>
      </c>
      <c r="L9" s="24">
        <v>0</v>
      </c>
      <c r="M9" s="24">
        <v>0</v>
      </c>
      <c r="N9" s="49">
        <v>0</v>
      </c>
      <c r="O9" s="2">
        <f t="shared" si="3"/>
        <v>27</v>
      </c>
      <c r="P9" s="39">
        <v>9</v>
      </c>
      <c r="Q9" s="24">
        <v>9</v>
      </c>
      <c r="R9" s="24">
        <v>8</v>
      </c>
      <c r="S9" s="24">
        <v>5</v>
      </c>
      <c r="T9" s="24">
        <v>4</v>
      </c>
      <c r="U9" s="24">
        <v>2</v>
      </c>
      <c r="V9" s="24">
        <v>0</v>
      </c>
      <c r="W9" s="24">
        <v>0</v>
      </c>
      <c r="X9" s="24">
        <v>0</v>
      </c>
      <c r="Y9" s="49">
        <v>0</v>
      </c>
      <c r="Z9" s="62">
        <f t="shared" si="4"/>
        <v>37</v>
      </c>
      <c r="AA9" s="28">
        <f t="shared" si="2"/>
        <v>64</v>
      </c>
      <c r="AB9" s="12"/>
    </row>
    <row r="10" spans="1:28" ht="15.75" customHeight="1" thickBot="1" x14ac:dyDescent="0.3">
      <c r="A10" s="178"/>
      <c r="B10" s="7">
        <v>6</v>
      </c>
      <c r="C10" s="202"/>
      <c r="D10" s="87"/>
      <c r="E10" s="46"/>
      <c r="F10" s="47"/>
      <c r="G10" s="47"/>
      <c r="H10" s="47"/>
      <c r="I10" s="47"/>
      <c r="J10" s="47"/>
      <c r="K10" s="47"/>
      <c r="L10" s="47"/>
      <c r="M10" s="47"/>
      <c r="N10" s="16"/>
      <c r="O10" s="77">
        <f t="shared" si="3"/>
        <v>0</v>
      </c>
      <c r="P10" s="46"/>
      <c r="Q10" s="47"/>
      <c r="R10" s="47"/>
      <c r="S10" s="47"/>
      <c r="T10" s="47"/>
      <c r="U10" s="47"/>
      <c r="V10" s="47"/>
      <c r="W10" s="47"/>
      <c r="X10" s="47"/>
      <c r="Y10" s="16"/>
      <c r="Z10" s="79">
        <f t="shared" si="4"/>
        <v>0</v>
      </c>
      <c r="AA10" s="28">
        <f t="shared" si="2"/>
        <v>0</v>
      </c>
      <c r="AB10" s="13"/>
    </row>
    <row r="11" spans="1:28" ht="15.75" customHeight="1" thickBot="1" x14ac:dyDescent="0.3">
      <c r="A11" s="179">
        <v>2</v>
      </c>
      <c r="B11" s="21">
        <v>1</v>
      </c>
      <c r="C11" s="200" t="s">
        <v>72</v>
      </c>
      <c r="D11" s="88" t="s">
        <v>26</v>
      </c>
      <c r="E11" s="70">
        <v>9</v>
      </c>
      <c r="F11" s="71">
        <v>8</v>
      </c>
      <c r="G11" s="71">
        <v>8</v>
      </c>
      <c r="H11" s="71">
        <v>8</v>
      </c>
      <c r="I11" s="71">
        <v>8</v>
      </c>
      <c r="J11" s="71">
        <v>8</v>
      </c>
      <c r="K11" s="71">
        <v>7</v>
      </c>
      <c r="L11" s="71">
        <v>7</v>
      </c>
      <c r="M11" s="71">
        <v>7</v>
      </c>
      <c r="N11" s="72">
        <v>6</v>
      </c>
      <c r="O11" s="21">
        <f t="shared" si="3"/>
        <v>76</v>
      </c>
      <c r="P11" s="70">
        <v>10</v>
      </c>
      <c r="Q11" s="71">
        <v>10</v>
      </c>
      <c r="R11" s="71">
        <v>10</v>
      </c>
      <c r="S11" s="71">
        <v>10</v>
      </c>
      <c r="T11" s="71">
        <v>9</v>
      </c>
      <c r="U11" s="71">
        <v>9</v>
      </c>
      <c r="V11" s="71">
        <v>8</v>
      </c>
      <c r="W11" s="71">
        <v>8</v>
      </c>
      <c r="X11" s="71">
        <v>7</v>
      </c>
      <c r="Y11" s="72">
        <v>7</v>
      </c>
      <c r="Z11" s="73">
        <f t="shared" si="4"/>
        <v>88</v>
      </c>
      <c r="AA11" s="159">
        <f t="shared" si="2"/>
        <v>164</v>
      </c>
      <c r="AB11" s="162">
        <v>1</v>
      </c>
    </row>
    <row r="12" spans="1:28" ht="15.75" customHeight="1" thickBot="1" x14ac:dyDescent="0.3">
      <c r="A12" s="177"/>
      <c r="B12" s="22">
        <v>2</v>
      </c>
      <c r="C12" s="201"/>
      <c r="D12" s="89"/>
      <c r="E12" s="37"/>
      <c r="F12" s="34"/>
      <c r="G12" s="34"/>
      <c r="H12" s="34"/>
      <c r="I12" s="34"/>
      <c r="J12" s="34"/>
      <c r="K12" s="34"/>
      <c r="L12" s="34"/>
      <c r="M12" s="34"/>
      <c r="N12" s="50"/>
      <c r="O12" s="74">
        <f t="shared" si="3"/>
        <v>0</v>
      </c>
      <c r="P12" s="37"/>
      <c r="Q12" s="34"/>
      <c r="R12" s="34"/>
      <c r="S12" s="34"/>
      <c r="T12" s="34"/>
      <c r="U12" s="34"/>
      <c r="V12" s="34"/>
      <c r="W12" s="34"/>
      <c r="X12" s="34"/>
      <c r="Y12" s="50"/>
      <c r="Z12" s="53">
        <f t="shared" si="4"/>
        <v>0</v>
      </c>
      <c r="AA12" s="28">
        <f t="shared" si="2"/>
        <v>0</v>
      </c>
      <c r="AB12" s="12"/>
    </row>
    <row r="13" spans="1:28" ht="15.75" customHeight="1" thickBot="1" x14ac:dyDescent="0.3">
      <c r="A13" s="177"/>
      <c r="B13" s="22">
        <v>3</v>
      </c>
      <c r="C13" s="201"/>
      <c r="D13" s="89" t="s">
        <v>15</v>
      </c>
      <c r="E13" s="39">
        <v>10</v>
      </c>
      <c r="F13" s="24">
        <v>9</v>
      </c>
      <c r="G13" s="24">
        <v>9</v>
      </c>
      <c r="H13" s="24">
        <v>9</v>
      </c>
      <c r="I13" s="24">
        <v>8</v>
      </c>
      <c r="J13" s="24">
        <v>8</v>
      </c>
      <c r="K13" s="24">
        <v>7</v>
      </c>
      <c r="L13" s="24">
        <v>7</v>
      </c>
      <c r="M13" s="24">
        <v>6</v>
      </c>
      <c r="N13" s="49">
        <v>6</v>
      </c>
      <c r="O13" s="22">
        <f t="shared" si="3"/>
        <v>79</v>
      </c>
      <c r="P13" s="39">
        <v>10</v>
      </c>
      <c r="Q13" s="24">
        <v>9</v>
      </c>
      <c r="R13" s="24">
        <v>8</v>
      </c>
      <c r="S13" s="24">
        <v>8</v>
      </c>
      <c r="T13" s="24">
        <v>8</v>
      </c>
      <c r="U13" s="24">
        <v>8</v>
      </c>
      <c r="V13" s="24">
        <v>8</v>
      </c>
      <c r="W13" s="24">
        <v>8</v>
      </c>
      <c r="X13" s="24">
        <v>6</v>
      </c>
      <c r="Y13" s="49">
        <v>4</v>
      </c>
      <c r="Z13" s="52">
        <f t="shared" ref="Z13:Z60" si="5">SUM(P13:Y13)</f>
        <v>77</v>
      </c>
      <c r="AA13" s="159">
        <f t="shared" si="2"/>
        <v>156</v>
      </c>
      <c r="AB13" s="161">
        <v>2</v>
      </c>
    </row>
    <row r="14" spans="1:28" ht="15.75" customHeight="1" thickBot="1" x14ac:dyDescent="0.3">
      <c r="A14" s="177"/>
      <c r="B14" s="22">
        <v>4</v>
      </c>
      <c r="C14" s="201"/>
      <c r="D14" s="89" t="s">
        <v>64</v>
      </c>
      <c r="E14" s="127">
        <v>7</v>
      </c>
      <c r="F14" s="128">
        <v>6</v>
      </c>
      <c r="G14" s="128">
        <v>6</v>
      </c>
      <c r="H14" s="128">
        <v>6</v>
      </c>
      <c r="I14" s="128">
        <v>6</v>
      </c>
      <c r="J14" s="128">
        <v>5</v>
      </c>
      <c r="K14" s="128">
        <v>5</v>
      </c>
      <c r="L14" s="128">
        <v>5</v>
      </c>
      <c r="M14" s="128">
        <v>3</v>
      </c>
      <c r="N14" s="129">
        <v>3</v>
      </c>
      <c r="O14" s="130">
        <f t="shared" si="3"/>
        <v>52</v>
      </c>
      <c r="P14" s="127">
        <v>5</v>
      </c>
      <c r="Q14" s="128">
        <v>7</v>
      </c>
      <c r="R14" s="128">
        <v>7</v>
      </c>
      <c r="S14" s="128">
        <v>8</v>
      </c>
      <c r="T14" s="128">
        <v>8</v>
      </c>
      <c r="U14" s="128">
        <v>8</v>
      </c>
      <c r="V14" s="128">
        <v>9</v>
      </c>
      <c r="W14" s="128">
        <v>9</v>
      </c>
      <c r="X14" s="128">
        <v>9</v>
      </c>
      <c r="Y14" s="129">
        <v>10</v>
      </c>
      <c r="Z14" s="68">
        <f t="shared" si="5"/>
        <v>80</v>
      </c>
      <c r="AA14" s="28">
        <f t="shared" si="2"/>
        <v>132</v>
      </c>
      <c r="AB14" s="12"/>
    </row>
    <row r="15" spans="1:28" ht="15.75" customHeight="1" thickBot="1" x14ac:dyDescent="0.3">
      <c r="A15" s="177"/>
      <c r="B15" s="100">
        <v>5</v>
      </c>
      <c r="C15" s="201"/>
      <c r="D15" s="91"/>
      <c r="E15" s="131"/>
      <c r="F15" s="132"/>
      <c r="G15" s="132"/>
      <c r="H15" s="132"/>
      <c r="I15" s="132"/>
      <c r="J15" s="132"/>
      <c r="K15" s="132"/>
      <c r="L15" s="132"/>
      <c r="M15" s="132"/>
      <c r="N15" s="133"/>
      <c r="O15" s="130"/>
      <c r="P15" s="131"/>
      <c r="Q15" s="132"/>
      <c r="R15" s="132"/>
      <c r="S15" s="132"/>
      <c r="T15" s="132"/>
      <c r="U15" s="132"/>
      <c r="V15" s="132"/>
      <c r="W15" s="132"/>
      <c r="X15" s="132"/>
      <c r="Y15" s="133"/>
      <c r="Z15" s="68"/>
      <c r="AA15" s="28">
        <f t="shared" si="2"/>
        <v>0</v>
      </c>
      <c r="AB15" s="110"/>
    </row>
    <row r="16" spans="1:28" ht="15.75" customHeight="1" thickBot="1" x14ac:dyDescent="0.3">
      <c r="A16" s="177"/>
      <c r="B16" s="7">
        <v>6</v>
      </c>
      <c r="C16" s="202"/>
      <c r="D16" s="91" t="s">
        <v>100</v>
      </c>
      <c r="E16" s="107">
        <v>10</v>
      </c>
      <c r="F16" s="108">
        <v>6</v>
      </c>
      <c r="G16" s="108">
        <v>2</v>
      </c>
      <c r="H16" s="108">
        <v>1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9">
        <v>0</v>
      </c>
      <c r="O16" s="100">
        <f t="shared" si="3"/>
        <v>19</v>
      </c>
      <c r="P16" s="107">
        <v>7</v>
      </c>
      <c r="Q16" s="108">
        <v>3</v>
      </c>
      <c r="R16" s="108">
        <v>2</v>
      </c>
      <c r="S16" s="108">
        <v>2</v>
      </c>
      <c r="T16" s="108">
        <v>0</v>
      </c>
      <c r="U16" s="108">
        <v>0</v>
      </c>
      <c r="V16" s="108">
        <v>0</v>
      </c>
      <c r="W16" s="108">
        <v>0</v>
      </c>
      <c r="X16" s="108">
        <v>2</v>
      </c>
      <c r="Y16" s="109">
        <v>0</v>
      </c>
      <c r="Z16" s="174">
        <f t="shared" si="5"/>
        <v>16</v>
      </c>
      <c r="AA16" s="175">
        <f t="shared" si="2"/>
        <v>35</v>
      </c>
      <c r="AB16" s="110"/>
    </row>
    <row r="17" spans="1:28" ht="15.75" customHeight="1" thickBot="1" x14ac:dyDescent="0.3">
      <c r="A17" s="179">
        <v>3</v>
      </c>
      <c r="B17" s="22">
        <v>1</v>
      </c>
      <c r="C17" s="197" t="s">
        <v>71</v>
      </c>
      <c r="D17" s="88" t="s">
        <v>23</v>
      </c>
      <c r="E17" s="42">
        <v>9</v>
      </c>
      <c r="F17" s="43">
        <v>8</v>
      </c>
      <c r="G17" s="43">
        <v>8</v>
      </c>
      <c r="H17" s="43">
        <v>7</v>
      </c>
      <c r="I17" s="43">
        <v>7</v>
      </c>
      <c r="J17" s="43">
        <v>6</v>
      </c>
      <c r="K17" s="43">
        <v>5</v>
      </c>
      <c r="L17" s="43">
        <v>5</v>
      </c>
      <c r="M17" s="43">
        <v>4</v>
      </c>
      <c r="N17" s="48">
        <v>4</v>
      </c>
      <c r="O17" s="176">
        <f t="shared" ref="O17" si="6">SUM(E17:N17)</f>
        <v>63</v>
      </c>
      <c r="P17" s="42">
        <v>10</v>
      </c>
      <c r="Q17" s="43">
        <v>9</v>
      </c>
      <c r="R17" s="43">
        <v>8</v>
      </c>
      <c r="S17" s="43">
        <v>8</v>
      </c>
      <c r="T17" s="43">
        <v>8</v>
      </c>
      <c r="U17" s="43">
        <v>8</v>
      </c>
      <c r="V17" s="43">
        <v>7</v>
      </c>
      <c r="W17" s="43">
        <v>7</v>
      </c>
      <c r="X17" s="43">
        <v>6</v>
      </c>
      <c r="Y17" s="48">
        <v>6</v>
      </c>
      <c r="Z17" s="51">
        <f t="shared" ref="Z17" si="7">SUM(P17:Y17)</f>
        <v>77</v>
      </c>
      <c r="AA17" s="28">
        <f t="shared" si="2"/>
        <v>140</v>
      </c>
      <c r="AB17" s="73"/>
    </row>
    <row r="18" spans="1:28" ht="15.75" customHeight="1" thickBot="1" x14ac:dyDescent="0.3">
      <c r="A18" s="177"/>
      <c r="B18" s="22">
        <v>2</v>
      </c>
      <c r="C18" s="198"/>
      <c r="D18" s="89"/>
      <c r="E18" s="37"/>
      <c r="F18" s="34"/>
      <c r="G18" s="34"/>
      <c r="H18" s="34"/>
      <c r="I18" s="34"/>
      <c r="J18" s="34"/>
      <c r="K18" s="34"/>
      <c r="L18" s="34"/>
      <c r="M18" s="34"/>
      <c r="N18" s="50"/>
      <c r="O18" s="74"/>
      <c r="P18" s="37"/>
      <c r="Q18" s="34"/>
      <c r="R18" s="34"/>
      <c r="S18" s="34"/>
      <c r="T18" s="34"/>
      <c r="U18" s="34"/>
      <c r="V18" s="34"/>
      <c r="W18" s="34"/>
      <c r="X18" s="34"/>
      <c r="Y18" s="50"/>
      <c r="Z18" s="53"/>
      <c r="AA18" s="28">
        <f t="shared" si="2"/>
        <v>0</v>
      </c>
      <c r="AB18" s="12"/>
    </row>
    <row r="19" spans="1:28" ht="15.75" customHeight="1" thickBot="1" x14ac:dyDescent="0.3">
      <c r="A19" s="177"/>
      <c r="B19" s="22">
        <v>3</v>
      </c>
      <c r="C19" s="198"/>
      <c r="D19" s="89"/>
      <c r="E19" s="37"/>
      <c r="F19" s="34"/>
      <c r="G19" s="34"/>
      <c r="H19" s="34"/>
      <c r="I19" s="34"/>
      <c r="J19" s="34"/>
      <c r="K19" s="34"/>
      <c r="L19" s="34"/>
      <c r="M19" s="34"/>
      <c r="N19" s="50"/>
      <c r="O19" s="74"/>
      <c r="P19" s="37"/>
      <c r="Q19" s="34"/>
      <c r="R19" s="34"/>
      <c r="S19" s="34"/>
      <c r="T19" s="34"/>
      <c r="U19" s="34"/>
      <c r="V19" s="34"/>
      <c r="W19" s="34"/>
      <c r="X19" s="34"/>
      <c r="Y19" s="50"/>
      <c r="Z19" s="53"/>
      <c r="AA19" s="28">
        <f t="shared" si="2"/>
        <v>0</v>
      </c>
      <c r="AB19" s="12"/>
    </row>
    <row r="20" spans="1:28" ht="15.75" customHeight="1" thickBot="1" x14ac:dyDescent="0.3">
      <c r="A20" s="177"/>
      <c r="B20" s="100">
        <v>4</v>
      </c>
      <c r="C20" s="198"/>
      <c r="D20" s="119" t="s">
        <v>102</v>
      </c>
      <c r="E20" s="39">
        <v>8</v>
      </c>
      <c r="F20" s="24">
        <v>5</v>
      </c>
      <c r="G20" s="24">
        <v>1</v>
      </c>
      <c r="H20" s="24">
        <v>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49">
        <v>0</v>
      </c>
      <c r="O20" s="157">
        <f t="shared" ref="O20:O60" si="8">SUM(E20:N20)</f>
        <v>15</v>
      </c>
      <c r="P20" s="39">
        <v>10</v>
      </c>
      <c r="Q20" s="24">
        <v>10</v>
      </c>
      <c r="R20" s="24">
        <v>9</v>
      </c>
      <c r="S20" s="24">
        <v>9</v>
      </c>
      <c r="T20" s="24">
        <v>9</v>
      </c>
      <c r="U20" s="24">
        <v>9</v>
      </c>
      <c r="V20" s="24">
        <v>8</v>
      </c>
      <c r="W20" s="24">
        <v>5</v>
      </c>
      <c r="X20" s="24">
        <v>5</v>
      </c>
      <c r="Y20" s="49">
        <v>4</v>
      </c>
      <c r="Z20" s="52">
        <f t="shared" si="5"/>
        <v>78</v>
      </c>
      <c r="AA20" s="28">
        <f t="shared" si="2"/>
        <v>93</v>
      </c>
      <c r="AB20" s="12"/>
    </row>
    <row r="21" spans="1:28" ht="15.75" customHeight="1" thickBot="1" x14ac:dyDescent="0.3">
      <c r="A21" s="178"/>
      <c r="B21" s="7">
        <v>5</v>
      </c>
      <c r="C21" s="199"/>
      <c r="D21" s="90" t="s">
        <v>24</v>
      </c>
      <c r="E21" s="46">
        <v>4</v>
      </c>
      <c r="F21" s="47">
        <v>3</v>
      </c>
      <c r="G21" s="47">
        <v>3</v>
      </c>
      <c r="H21" s="47">
        <v>2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16">
        <v>0</v>
      </c>
      <c r="O21" s="75">
        <f t="shared" si="8"/>
        <v>12</v>
      </c>
      <c r="P21" s="46">
        <v>8</v>
      </c>
      <c r="Q21" s="47">
        <v>8</v>
      </c>
      <c r="R21" s="47">
        <v>6</v>
      </c>
      <c r="S21" s="47">
        <v>3</v>
      </c>
      <c r="T21" s="47">
        <v>2</v>
      </c>
      <c r="U21" s="47">
        <v>1</v>
      </c>
      <c r="V21" s="47">
        <v>0</v>
      </c>
      <c r="W21" s="47">
        <v>0</v>
      </c>
      <c r="X21" s="47">
        <v>0</v>
      </c>
      <c r="Y21" s="16">
        <v>0</v>
      </c>
      <c r="Z21" s="54">
        <f t="shared" si="5"/>
        <v>28</v>
      </c>
      <c r="AA21" s="156">
        <f t="shared" si="2"/>
        <v>40</v>
      </c>
      <c r="AB21" s="13"/>
    </row>
    <row r="22" spans="1:28" ht="15.75" customHeight="1" thickBot="1" x14ac:dyDescent="0.3">
      <c r="A22" s="179">
        <v>4</v>
      </c>
      <c r="B22" s="21">
        <v>1</v>
      </c>
      <c r="C22" s="197" t="s">
        <v>70</v>
      </c>
      <c r="D22" s="88" t="s">
        <v>11</v>
      </c>
      <c r="E22" s="70">
        <v>1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2">
        <v>0</v>
      </c>
      <c r="O22" s="21">
        <f t="shared" si="8"/>
        <v>1</v>
      </c>
      <c r="P22" s="70">
        <v>7</v>
      </c>
      <c r="Q22" s="71">
        <v>3</v>
      </c>
      <c r="R22" s="71">
        <v>2</v>
      </c>
      <c r="S22" s="71">
        <v>1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2">
        <v>0</v>
      </c>
      <c r="Z22" s="73">
        <f t="shared" si="5"/>
        <v>13</v>
      </c>
      <c r="AA22" s="28">
        <f t="shared" si="2"/>
        <v>14</v>
      </c>
      <c r="AB22" s="73"/>
    </row>
    <row r="23" spans="1:28" ht="15.75" customHeight="1" thickBot="1" x14ac:dyDescent="0.3">
      <c r="A23" s="177"/>
      <c r="B23" s="22">
        <v>2</v>
      </c>
      <c r="C23" s="198"/>
      <c r="D23" s="89" t="s">
        <v>61</v>
      </c>
      <c r="E23" s="37">
        <v>9</v>
      </c>
      <c r="F23" s="34">
        <v>8</v>
      </c>
      <c r="G23" s="34">
        <v>7</v>
      </c>
      <c r="H23" s="34">
        <v>7</v>
      </c>
      <c r="I23" s="34">
        <v>7</v>
      </c>
      <c r="J23" s="34">
        <v>7</v>
      </c>
      <c r="K23" s="34">
        <v>6</v>
      </c>
      <c r="L23" s="34">
        <v>6</v>
      </c>
      <c r="M23" s="34">
        <v>4</v>
      </c>
      <c r="N23" s="50">
        <v>3</v>
      </c>
      <c r="O23" s="74">
        <f t="shared" si="8"/>
        <v>64</v>
      </c>
      <c r="P23" s="37">
        <v>10</v>
      </c>
      <c r="Q23" s="34">
        <v>9</v>
      </c>
      <c r="R23" s="34">
        <v>9</v>
      </c>
      <c r="S23" s="34">
        <v>9</v>
      </c>
      <c r="T23" s="34">
        <v>7</v>
      </c>
      <c r="U23" s="34">
        <v>7</v>
      </c>
      <c r="V23" s="34">
        <v>6</v>
      </c>
      <c r="W23" s="34">
        <v>6</v>
      </c>
      <c r="X23" s="34">
        <v>5</v>
      </c>
      <c r="Y23" s="50">
        <v>5</v>
      </c>
      <c r="Z23" s="53">
        <f t="shared" si="5"/>
        <v>73</v>
      </c>
      <c r="AA23" s="28">
        <f t="shared" si="2"/>
        <v>137</v>
      </c>
      <c r="AB23" s="12"/>
    </row>
    <row r="24" spans="1:28" ht="15.75" customHeight="1" thickBot="1" x14ac:dyDescent="0.3">
      <c r="A24" s="177"/>
      <c r="B24" s="22">
        <v>3</v>
      </c>
      <c r="C24" s="198"/>
      <c r="D24" s="89" t="s">
        <v>12</v>
      </c>
      <c r="E24" s="39">
        <v>8</v>
      </c>
      <c r="F24" s="24">
        <v>8</v>
      </c>
      <c r="G24" s="24">
        <v>8</v>
      </c>
      <c r="H24" s="24">
        <v>7</v>
      </c>
      <c r="I24" s="24">
        <v>5</v>
      </c>
      <c r="J24" s="24">
        <v>4</v>
      </c>
      <c r="K24" s="24">
        <v>3</v>
      </c>
      <c r="L24" s="24">
        <v>3</v>
      </c>
      <c r="M24" s="24">
        <v>2</v>
      </c>
      <c r="N24" s="49">
        <v>0</v>
      </c>
      <c r="O24" s="22">
        <f t="shared" si="8"/>
        <v>48</v>
      </c>
      <c r="P24" s="39">
        <v>8</v>
      </c>
      <c r="Q24" s="24">
        <v>6</v>
      </c>
      <c r="R24" s="24">
        <v>5</v>
      </c>
      <c r="S24" s="24">
        <v>5</v>
      </c>
      <c r="T24" s="24">
        <v>3</v>
      </c>
      <c r="U24" s="24">
        <v>2</v>
      </c>
      <c r="V24" s="24">
        <v>1</v>
      </c>
      <c r="W24" s="24">
        <v>0</v>
      </c>
      <c r="X24" s="24">
        <v>0</v>
      </c>
      <c r="Y24" s="49">
        <v>0</v>
      </c>
      <c r="Z24" s="52">
        <f t="shared" si="5"/>
        <v>30</v>
      </c>
      <c r="AA24" s="28">
        <f t="shared" si="2"/>
        <v>78</v>
      </c>
      <c r="AB24" s="12"/>
    </row>
    <row r="25" spans="1:28" ht="15.75" customHeight="1" thickBot="1" x14ac:dyDescent="0.3">
      <c r="A25" s="177"/>
      <c r="B25" s="22">
        <v>4</v>
      </c>
      <c r="C25" s="198"/>
      <c r="D25" s="89" t="s">
        <v>62</v>
      </c>
      <c r="E25" s="37">
        <v>5</v>
      </c>
      <c r="F25" s="34">
        <v>4</v>
      </c>
      <c r="G25" s="34">
        <v>3</v>
      </c>
      <c r="H25" s="34">
        <v>2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50">
        <v>0</v>
      </c>
      <c r="O25" s="74">
        <f>SUM(E25:N25)</f>
        <v>14</v>
      </c>
      <c r="P25" s="37">
        <v>4</v>
      </c>
      <c r="Q25" s="34">
        <v>5</v>
      </c>
      <c r="R25" s="34">
        <v>6</v>
      </c>
      <c r="S25" s="34">
        <v>6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50">
        <v>0</v>
      </c>
      <c r="Z25" s="53">
        <f t="shared" si="5"/>
        <v>21</v>
      </c>
      <c r="AA25" s="28">
        <f t="shared" si="2"/>
        <v>35</v>
      </c>
      <c r="AB25" s="12"/>
    </row>
    <row r="26" spans="1:28" ht="15.75" customHeight="1" thickBot="1" x14ac:dyDescent="0.3">
      <c r="A26" s="177"/>
      <c r="B26" s="22">
        <v>5</v>
      </c>
      <c r="C26" s="198"/>
      <c r="D26" s="89" t="s">
        <v>99</v>
      </c>
      <c r="E26" s="37">
        <v>10</v>
      </c>
      <c r="F26" s="34">
        <v>10</v>
      </c>
      <c r="G26" s="34">
        <v>10</v>
      </c>
      <c r="H26" s="34">
        <v>8</v>
      </c>
      <c r="I26" s="34">
        <v>7</v>
      </c>
      <c r="J26" s="34">
        <v>6</v>
      </c>
      <c r="K26" s="34">
        <v>6</v>
      </c>
      <c r="L26" s="34">
        <v>3</v>
      </c>
      <c r="M26" s="34">
        <v>3</v>
      </c>
      <c r="N26" s="50">
        <v>2</v>
      </c>
      <c r="O26" s="74">
        <f>SUM(E26:N26)</f>
        <v>65</v>
      </c>
      <c r="P26" s="37">
        <v>9</v>
      </c>
      <c r="Q26" s="34">
        <v>8</v>
      </c>
      <c r="R26" s="34">
        <v>7</v>
      </c>
      <c r="S26" s="34">
        <v>7</v>
      </c>
      <c r="T26" s="34">
        <v>5</v>
      </c>
      <c r="U26" s="34">
        <v>5</v>
      </c>
      <c r="V26" s="34">
        <v>5</v>
      </c>
      <c r="W26" s="34">
        <v>4</v>
      </c>
      <c r="X26" s="34">
        <v>4</v>
      </c>
      <c r="Y26" s="50">
        <v>4</v>
      </c>
      <c r="Z26" s="53">
        <f t="shared" si="5"/>
        <v>58</v>
      </c>
      <c r="AA26" s="28">
        <f t="shared" si="2"/>
        <v>123</v>
      </c>
      <c r="AB26" s="12"/>
    </row>
    <row r="27" spans="1:28" ht="16.5" customHeight="1" thickBot="1" x14ac:dyDescent="0.3">
      <c r="A27" s="177"/>
      <c r="B27" s="22">
        <v>6</v>
      </c>
      <c r="C27" s="198"/>
      <c r="D27" s="89" t="s">
        <v>68</v>
      </c>
      <c r="E27" s="39">
        <v>10</v>
      </c>
      <c r="F27" s="24">
        <v>9</v>
      </c>
      <c r="G27" s="24">
        <v>8</v>
      </c>
      <c r="H27" s="24">
        <v>7</v>
      </c>
      <c r="I27" s="24">
        <v>6</v>
      </c>
      <c r="J27" s="24">
        <v>3</v>
      </c>
      <c r="K27" s="24">
        <v>1</v>
      </c>
      <c r="L27" s="24">
        <v>0</v>
      </c>
      <c r="M27" s="24">
        <v>0</v>
      </c>
      <c r="N27" s="49">
        <v>0</v>
      </c>
      <c r="O27" s="22">
        <f t="shared" si="8"/>
        <v>44</v>
      </c>
      <c r="P27" s="39">
        <v>9</v>
      </c>
      <c r="Q27" s="24">
        <v>9</v>
      </c>
      <c r="R27" s="24">
        <v>8</v>
      </c>
      <c r="S27" s="24">
        <v>8</v>
      </c>
      <c r="T27" s="24">
        <v>8</v>
      </c>
      <c r="U27" s="24">
        <v>8</v>
      </c>
      <c r="V27" s="24">
        <v>7</v>
      </c>
      <c r="W27" s="24">
        <v>6</v>
      </c>
      <c r="X27" s="24">
        <v>5</v>
      </c>
      <c r="Y27" s="49">
        <v>4</v>
      </c>
      <c r="Z27" s="52">
        <f t="shared" si="5"/>
        <v>72</v>
      </c>
      <c r="AA27" s="28">
        <f t="shared" si="2"/>
        <v>116</v>
      </c>
      <c r="AB27" s="12"/>
    </row>
    <row r="28" spans="1:28" ht="15.75" customHeight="1" thickBot="1" x14ac:dyDescent="0.3">
      <c r="A28" s="178"/>
      <c r="B28" s="7">
        <v>7</v>
      </c>
      <c r="C28" s="199"/>
      <c r="D28" s="91" t="s">
        <v>79</v>
      </c>
      <c r="E28" s="46">
        <v>7</v>
      </c>
      <c r="F28" s="47">
        <v>5</v>
      </c>
      <c r="G28" s="47">
        <v>4</v>
      </c>
      <c r="H28" s="47">
        <v>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16">
        <v>0</v>
      </c>
      <c r="O28" s="75">
        <f t="shared" si="8"/>
        <v>19</v>
      </c>
      <c r="P28" s="46">
        <v>9</v>
      </c>
      <c r="Q28" s="47">
        <v>10</v>
      </c>
      <c r="R28" s="47">
        <v>1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16">
        <v>0</v>
      </c>
      <c r="Z28" s="54">
        <f t="shared" si="5"/>
        <v>20</v>
      </c>
      <c r="AA28" s="28">
        <f t="shared" si="2"/>
        <v>39</v>
      </c>
      <c r="AB28" s="13"/>
    </row>
    <row r="29" spans="1:28" ht="15.75" customHeight="1" thickBot="1" x14ac:dyDescent="0.3">
      <c r="A29" s="179">
        <v>5</v>
      </c>
      <c r="B29" s="1">
        <v>1</v>
      </c>
      <c r="C29" s="200" t="s">
        <v>69</v>
      </c>
      <c r="D29" s="92" t="s">
        <v>21</v>
      </c>
      <c r="E29" s="70">
        <v>9</v>
      </c>
      <c r="F29" s="71">
        <v>9</v>
      </c>
      <c r="G29" s="71">
        <v>9</v>
      </c>
      <c r="H29" s="71">
        <v>8</v>
      </c>
      <c r="I29" s="71">
        <v>8</v>
      </c>
      <c r="J29" s="71">
        <v>7</v>
      </c>
      <c r="K29" s="71">
        <v>3</v>
      </c>
      <c r="L29" s="71">
        <v>0</v>
      </c>
      <c r="M29" s="71">
        <v>0</v>
      </c>
      <c r="N29" s="72">
        <v>0</v>
      </c>
      <c r="O29" s="21">
        <f t="shared" si="8"/>
        <v>53</v>
      </c>
      <c r="P29" s="70">
        <v>1</v>
      </c>
      <c r="Q29" s="71">
        <v>1</v>
      </c>
      <c r="R29" s="71">
        <v>2</v>
      </c>
      <c r="S29" s="71">
        <v>4</v>
      </c>
      <c r="T29" s="71">
        <v>5</v>
      </c>
      <c r="U29" s="71">
        <v>6</v>
      </c>
      <c r="V29" s="71">
        <v>8</v>
      </c>
      <c r="W29" s="71">
        <v>0</v>
      </c>
      <c r="X29" s="71">
        <v>0</v>
      </c>
      <c r="Y29" s="72">
        <v>0</v>
      </c>
      <c r="Z29" s="73">
        <f t="shared" si="5"/>
        <v>27</v>
      </c>
      <c r="AA29" s="28">
        <f t="shared" si="2"/>
        <v>80</v>
      </c>
      <c r="AB29" s="73"/>
    </row>
    <row r="30" spans="1:28" ht="15.75" customHeight="1" thickBot="1" x14ac:dyDescent="0.3">
      <c r="A30" s="177"/>
      <c r="B30" s="2">
        <v>2</v>
      </c>
      <c r="C30" s="201"/>
      <c r="D30" s="93" t="s">
        <v>73</v>
      </c>
      <c r="E30" s="37">
        <v>9</v>
      </c>
      <c r="F30" s="34">
        <v>6</v>
      </c>
      <c r="G30" s="34">
        <v>6</v>
      </c>
      <c r="H30" s="34">
        <v>5</v>
      </c>
      <c r="I30" s="34">
        <v>4</v>
      </c>
      <c r="J30" s="34">
        <v>4</v>
      </c>
      <c r="K30" s="34">
        <v>3</v>
      </c>
      <c r="L30" s="34">
        <v>0</v>
      </c>
      <c r="M30" s="34">
        <v>0</v>
      </c>
      <c r="N30" s="50">
        <v>0</v>
      </c>
      <c r="O30" s="74">
        <f t="shared" si="8"/>
        <v>37</v>
      </c>
      <c r="P30" s="37">
        <v>5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50">
        <v>0</v>
      </c>
      <c r="Z30" s="53">
        <f t="shared" si="5"/>
        <v>5</v>
      </c>
      <c r="AA30" s="28">
        <f t="shared" si="2"/>
        <v>42</v>
      </c>
      <c r="AB30" s="12"/>
    </row>
    <row r="31" spans="1:28" ht="15.75" customHeight="1" thickBot="1" x14ac:dyDescent="0.3">
      <c r="A31" s="177"/>
      <c r="B31" s="2">
        <v>3</v>
      </c>
      <c r="C31" s="201"/>
      <c r="D31" s="93" t="s">
        <v>74</v>
      </c>
      <c r="E31" s="39">
        <v>5</v>
      </c>
      <c r="F31" s="24">
        <v>5</v>
      </c>
      <c r="G31" s="24">
        <v>5</v>
      </c>
      <c r="H31" s="24">
        <v>4</v>
      </c>
      <c r="I31" s="24">
        <v>4</v>
      </c>
      <c r="J31" s="24">
        <v>1</v>
      </c>
      <c r="K31" s="24">
        <v>0</v>
      </c>
      <c r="L31" s="24">
        <v>0</v>
      </c>
      <c r="M31" s="24">
        <v>0</v>
      </c>
      <c r="N31" s="49">
        <v>0</v>
      </c>
      <c r="O31" s="22">
        <f t="shared" si="8"/>
        <v>24</v>
      </c>
      <c r="P31" s="39">
        <v>6</v>
      </c>
      <c r="Q31" s="24">
        <v>5</v>
      </c>
      <c r="R31" s="24">
        <v>5</v>
      </c>
      <c r="S31" s="24">
        <v>2</v>
      </c>
      <c r="T31" s="24">
        <v>1</v>
      </c>
      <c r="U31" s="24">
        <v>0</v>
      </c>
      <c r="V31" s="24">
        <v>0</v>
      </c>
      <c r="W31" s="24">
        <v>0</v>
      </c>
      <c r="X31" s="24">
        <v>0</v>
      </c>
      <c r="Y31" s="49">
        <v>0</v>
      </c>
      <c r="Z31" s="52">
        <f t="shared" si="5"/>
        <v>19</v>
      </c>
      <c r="AA31" s="28">
        <f t="shared" si="2"/>
        <v>43</v>
      </c>
      <c r="AB31" s="12"/>
    </row>
    <row r="32" spans="1:28" ht="15.75" customHeight="1" thickBot="1" x14ac:dyDescent="0.3">
      <c r="A32" s="177"/>
      <c r="B32" s="2">
        <v>4</v>
      </c>
      <c r="C32" s="201"/>
      <c r="D32" s="93" t="s">
        <v>75</v>
      </c>
      <c r="E32" s="37">
        <v>4</v>
      </c>
      <c r="F32" s="34">
        <v>4</v>
      </c>
      <c r="G32" s="34">
        <v>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50">
        <v>0</v>
      </c>
      <c r="O32" s="74">
        <f t="shared" si="8"/>
        <v>10</v>
      </c>
      <c r="P32" s="37">
        <v>9</v>
      </c>
      <c r="Q32" s="34">
        <v>8</v>
      </c>
      <c r="R32" s="34">
        <v>8</v>
      </c>
      <c r="S32" s="34">
        <v>5</v>
      </c>
      <c r="T32" s="34">
        <v>3</v>
      </c>
      <c r="U32" s="34">
        <v>2</v>
      </c>
      <c r="V32" s="34">
        <v>0</v>
      </c>
      <c r="W32" s="34">
        <v>0</v>
      </c>
      <c r="X32" s="34">
        <v>0</v>
      </c>
      <c r="Y32" s="50">
        <v>0</v>
      </c>
      <c r="Z32" s="53">
        <f t="shared" si="5"/>
        <v>35</v>
      </c>
      <c r="AA32" s="28">
        <f t="shared" si="2"/>
        <v>45</v>
      </c>
      <c r="AB32" s="12"/>
    </row>
    <row r="33" spans="1:28" ht="15.75" customHeight="1" thickBot="1" x14ac:dyDescent="0.3">
      <c r="A33" s="177"/>
      <c r="B33" s="2">
        <v>5</v>
      </c>
      <c r="C33" s="201"/>
      <c r="D33" s="93" t="s">
        <v>20</v>
      </c>
      <c r="E33" s="39">
        <v>9</v>
      </c>
      <c r="F33" s="24">
        <v>9</v>
      </c>
      <c r="G33" s="24">
        <v>9</v>
      </c>
      <c r="H33" s="24">
        <v>8</v>
      </c>
      <c r="I33" s="24">
        <v>7</v>
      </c>
      <c r="J33" s="24">
        <v>6</v>
      </c>
      <c r="K33" s="24">
        <v>6</v>
      </c>
      <c r="L33" s="24">
        <v>4</v>
      </c>
      <c r="M33" s="24">
        <v>2</v>
      </c>
      <c r="N33" s="49">
        <v>2</v>
      </c>
      <c r="O33" s="22">
        <f t="shared" si="8"/>
        <v>62</v>
      </c>
      <c r="P33" s="39">
        <v>9</v>
      </c>
      <c r="Q33" s="24">
        <v>8</v>
      </c>
      <c r="R33" s="24">
        <v>7</v>
      </c>
      <c r="S33" s="24">
        <v>7</v>
      </c>
      <c r="T33" s="24">
        <v>6</v>
      </c>
      <c r="U33" s="24">
        <v>5</v>
      </c>
      <c r="V33" s="24">
        <v>4</v>
      </c>
      <c r="W33" s="24">
        <v>2</v>
      </c>
      <c r="X33" s="24">
        <v>1</v>
      </c>
      <c r="Y33" s="49">
        <v>0</v>
      </c>
      <c r="Z33" s="52">
        <f t="shared" si="5"/>
        <v>49</v>
      </c>
      <c r="AA33" s="28">
        <f t="shared" si="2"/>
        <v>111</v>
      </c>
      <c r="AB33" s="12"/>
    </row>
    <row r="34" spans="1:28" ht="15.75" customHeight="1" thickBot="1" x14ac:dyDescent="0.3">
      <c r="A34" s="178"/>
      <c r="B34" s="26">
        <v>6</v>
      </c>
      <c r="C34" s="202"/>
      <c r="D34" s="94"/>
      <c r="E34" s="46"/>
      <c r="F34" s="47"/>
      <c r="G34" s="47"/>
      <c r="H34" s="47"/>
      <c r="I34" s="47"/>
      <c r="J34" s="47"/>
      <c r="K34" s="47"/>
      <c r="L34" s="47"/>
      <c r="M34" s="47"/>
      <c r="N34" s="16"/>
      <c r="O34" s="75">
        <f t="shared" si="8"/>
        <v>0</v>
      </c>
      <c r="P34" s="46"/>
      <c r="Q34" s="47"/>
      <c r="R34" s="47"/>
      <c r="S34" s="47"/>
      <c r="T34" s="47"/>
      <c r="U34" s="47"/>
      <c r="V34" s="47"/>
      <c r="W34" s="47"/>
      <c r="X34" s="47"/>
      <c r="Y34" s="16"/>
      <c r="Z34" s="54">
        <f t="shared" si="5"/>
        <v>0</v>
      </c>
      <c r="AA34" s="28">
        <f t="shared" si="2"/>
        <v>0</v>
      </c>
      <c r="AB34" s="13"/>
    </row>
    <row r="35" spans="1:28" ht="15.75" customHeight="1" thickBot="1" x14ac:dyDescent="0.3">
      <c r="A35" s="179">
        <v>6</v>
      </c>
      <c r="B35" s="21">
        <v>1</v>
      </c>
      <c r="C35" s="200" t="s">
        <v>65</v>
      </c>
      <c r="D35" s="92" t="s">
        <v>66</v>
      </c>
      <c r="E35" s="70">
        <v>6</v>
      </c>
      <c r="F35" s="71">
        <v>5</v>
      </c>
      <c r="G35" s="71">
        <v>2</v>
      </c>
      <c r="H35" s="71">
        <v>1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2">
        <v>0</v>
      </c>
      <c r="O35" s="21">
        <f>SUM(E35:N35)</f>
        <v>14</v>
      </c>
      <c r="P35" s="70">
        <v>8</v>
      </c>
      <c r="Q35" s="71">
        <v>6</v>
      </c>
      <c r="R35" s="71">
        <v>4</v>
      </c>
      <c r="S35" s="71">
        <v>2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2">
        <v>0</v>
      </c>
      <c r="Z35" s="73">
        <f t="shared" si="5"/>
        <v>20</v>
      </c>
      <c r="AA35" s="28">
        <f t="shared" si="2"/>
        <v>34</v>
      </c>
      <c r="AB35" s="73"/>
    </row>
    <row r="36" spans="1:28" ht="15.75" customHeight="1" thickBot="1" x14ac:dyDescent="0.3">
      <c r="A36" s="177"/>
      <c r="B36" s="22">
        <v>2</v>
      </c>
      <c r="C36" s="201"/>
      <c r="D36" s="93" t="s">
        <v>107</v>
      </c>
      <c r="E36" s="37">
        <v>8</v>
      </c>
      <c r="F36" s="34">
        <v>8</v>
      </c>
      <c r="G36" s="34">
        <v>7</v>
      </c>
      <c r="H36" s="34">
        <v>7</v>
      </c>
      <c r="I36" s="34">
        <v>7</v>
      </c>
      <c r="J36" s="34">
        <v>5</v>
      </c>
      <c r="K36" s="34">
        <v>3</v>
      </c>
      <c r="L36" s="34">
        <v>3</v>
      </c>
      <c r="M36" s="34">
        <v>0</v>
      </c>
      <c r="N36" s="50">
        <v>0</v>
      </c>
      <c r="O36" s="74">
        <f t="shared" si="8"/>
        <v>48</v>
      </c>
      <c r="P36" s="37">
        <v>9</v>
      </c>
      <c r="Q36" s="34">
        <v>8</v>
      </c>
      <c r="R36" s="34">
        <v>7</v>
      </c>
      <c r="S36" s="34">
        <v>7</v>
      </c>
      <c r="T36" s="34">
        <v>7</v>
      </c>
      <c r="U36" s="34">
        <v>7</v>
      </c>
      <c r="V36" s="34">
        <v>6</v>
      </c>
      <c r="W36" s="34">
        <v>3</v>
      </c>
      <c r="X36" s="34">
        <v>2</v>
      </c>
      <c r="Y36" s="50">
        <v>1</v>
      </c>
      <c r="Z36" s="53">
        <f t="shared" si="5"/>
        <v>57</v>
      </c>
      <c r="AA36" s="28">
        <f t="shared" si="2"/>
        <v>105</v>
      </c>
      <c r="AB36" s="12"/>
    </row>
    <row r="37" spans="1:28" ht="15.75" customHeight="1" thickBot="1" x14ac:dyDescent="0.3">
      <c r="A37" s="177"/>
      <c r="B37" s="22">
        <v>3</v>
      </c>
      <c r="C37" s="201"/>
      <c r="D37" s="93" t="s">
        <v>67</v>
      </c>
      <c r="E37" s="39">
        <v>8</v>
      </c>
      <c r="F37" s="24">
        <v>8</v>
      </c>
      <c r="G37" s="24">
        <v>7</v>
      </c>
      <c r="H37" s="24">
        <v>7</v>
      </c>
      <c r="I37" s="24">
        <v>7</v>
      </c>
      <c r="J37" s="24">
        <v>7</v>
      </c>
      <c r="K37" s="24">
        <v>7</v>
      </c>
      <c r="L37" s="24">
        <v>6</v>
      </c>
      <c r="M37" s="24">
        <v>5</v>
      </c>
      <c r="N37" s="49">
        <v>3</v>
      </c>
      <c r="O37" s="22">
        <f t="shared" si="8"/>
        <v>65</v>
      </c>
      <c r="P37" s="39">
        <v>10</v>
      </c>
      <c r="Q37" s="24">
        <v>10</v>
      </c>
      <c r="R37" s="24">
        <v>9</v>
      </c>
      <c r="S37" s="24">
        <v>9</v>
      </c>
      <c r="T37" s="24">
        <v>9</v>
      </c>
      <c r="U37" s="24">
        <v>9</v>
      </c>
      <c r="V37" s="24">
        <v>8</v>
      </c>
      <c r="W37" s="24">
        <v>8</v>
      </c>
      <c r="X37" s="24">
        <v>4</v>
      </c>
      <c r="Y37" s="49">
        <v>0</v>
      </c>
      <c r="Z37" s="52">
        <f t="shared" si="5"/>
        <v>76</v>
      </c>
      <c r="AA37" s="28">
        <f t="shared" si="2"/>
        <v>141</v>
      </c>
      <c r="AB37" s="12"/>
    </row>
    <row r="38" spans="1:28" ht="15.75" customHeight="1" thickBot="1" x14ac:dyDescent="0.3">
      <c r="A38" s="177"/>
      <c r="B38" s="22">
        <v>4</v>
      </c>
      <c r="C38" s="201"/>
      <c r="D38" s="93" t="s">
        <v>22</v>
      </c>
      <c r="E38" s="37">
        <v>7</v>
      </c>
      <c r="F38" s="34">
        <v>6</v>
      </c>
      <c r="G38" s="34">
        <v>5</v>
      </c>
      <c r="H38" s="34">
        <v>5</v>
      </c>
      <c r="I38" s="34">
        <v>4</v>
      </c>
      <c r="J38" s="34">
        <v>4</v>
      </c>
      <c r="K38" s="34">
        <v>2</v>
      </c>
      <c r="L38" s="34">
        <v>1</v>
      </c>
      <c r="M38" s="34">
        <v>0</v>
      </c>
      <c r="N38" s="50">
        <v>0</v>
      </c>
      <c r="O38" s="74">
        <f t="shared" si="8"/>
        <v>34</v>
      </c>
      <c r="P38" s="37">
        <v>1</v>
      </c>
      <c r="Q38" s="34">
        <v>1</v>
      </c>
      <c r="R38" s="34">
        <v>1</v>
      </c>
      <c r="S38" s="34">
        <v>3</v>
      </c>
      <c r="T38" s="34">
        <v>4</v>
      </c>
      <c r="U38" s="34">
        <v>6</v>
      </c>
      <c r="V38" s="34">
        <v>7</v>
      </c>
      <c r="W38" s="34">
        <v>8</v>
      </c>
      <c r="X38" s="34">
        <v>8</v>
      </c>
      <c r="Y38" s="50">
        <v>8</v>
      </c>
      <c r="Z38" s="53">
        <f t="shared" si="5"/>
        <v>47</v>
      </c>
      <c r="AA38" s="28">
        <f t="shared" si="2"/>
        <v>81</v>
      </c>
      <c r="AB38" s="12"/>
    </row>
    <row r="39" spans="1:28" ht="15.75" customHeight="1" thickBot="1" x14ac:dyDescent="0.3">
      <c r="A39" s="177"/>
      <c r="B39" s="22">
        <v>5</v>
      </c>
      <c r="C39" s="201"/>
      <c r="D39" s="93" t="s">
        <v>96</v>
      </c>
      <c r="E39" s="39">
        <v>9</v>
      </c>
      <c r="F39" s="24">
        <v>7</v>
      </c>
      <c r="G39" s="24">
        <v>6</v>
      </c>
      <c r="H39" s="24">
        <v>6</v>
      </c>
      <c r="I39" s="24">
        <v>5</v>
      </c>
      <c r="J39" s="24">
        <v>3</v>
      </c>
      <c r="K39" s="24">
        <v>4</v>
      </c>
      <c r="L39" s="24">
        <v>2</v>
      </c>
      <c r="M39" s="24">
        <v>0</v>
      </c>
      <c r="N39" s="49">
        <v>0</v>
      </c>
      <c r="O39" s="22">
        <f t="shared" si="8"/>
        <v>42</v>
      </c>
      <c r="P39" s="39">
        <v>4</v>
      </c>
      <c r="Q39" s="24">
        <v>4</v>
      </c>
      <c r="R39" s="24">
        <v>4</v>
      </c>
      <c r="S39" s="24">
        <v>5</v>
      </c>
      <c r="T39" s="24">
        <v>6</v>
      </c>
      <c r="U39" s="24">
        <v>7</v>
      </c>
      <c r="V39" s="24">
        <v>8</v>
      </c>
      <c r="W39" s="24">
        <v>8</v>
      </c>
      <c r="X39" s="24">
        <v>10</v>
      </c>
      <c r="Y39" s="49">
        <v>0</v>
      </c>
      <c r="Z39" s="52">
        <f t="shared" si="5"/>
        <v>56</v>
      </c>
      <c r="AA39" s="28">
        <f t="shared" si="2"/>
        <v>98</v>
      </c>
      <c r="AB39" s="12"/>
    </row>
    <row r="40" spans="1:28" ht="15.75" customHeight="1" thickBot="1" x14ac:dyDescent="0.3">
      <c r="A40" s="178"/>
      <c r="B40" s="7">
        <v>6</v>
      </c>
      <c r="C40" s="202"/>
      <c r="D40" s="95"/>
      <c r="E40" s="46"/>
      <c r="F40" s="47"/>
      <c r="G40" s="47"/>
      <c r="H40" s="47"/>
      <c r="I40" s="47"/>
      <c r="J40" s="47"/>
      <c r="K40" s="47"/>
      <c r="L40" s="47"/>
      <c r="M40" s="47"/>
      <c r="N40" s="16"/>
      <c r="O40" s="75">
        <f t="shared" si="8"/>
        <v>0</v>
      </c>
      <c r="P40" s="46"/>
      <c r="Q40" s="47"/>
      <c r="R40" s="47"/>
      <c r="S40" s="47"/>
      <c r="T40" s="47"/>
      <c r="U40" s="47"/>
      <c r="V40" s="47"/>
      <c r="W40" s="47"/>
      <c r="X40" s="47"/>
      <c r="Y40" s="16"/>
      <c r="Z40" s="54">
        <f t="shared" si="5"/>
        <v>0</v>
      </c>
      <c r="AA40" s="28">
        <f t="shared" si="2"/>
        <v>0</v>
      </c>
      <c r="AB40" s="13"/>
    </row>
    <row r="41" spans="1:28" ht="15.75" customHeight="1" thickBot="1" x14ac:dyDescent="0.3">
      <c r="A41" s="179">
        <v>7</v>
      </c>
      <c r="B41" s="21">
        <v>1</v>
      </c>
      <c r="C41" s="197" t="s">
        <v>10</v>
      </c>
      <c r="D41" s="88" t="s">
        <v>18</v>
      </c>
      <c r="E41" s="70">
        <v>9</v>
      </c>
      <c r="F41" s="71">
        <v>9</v>
      </c>
      <c r="G41" s="71">
        <v>8</v>
      </c>
      <c r="H41" s="71">
        <v>8</v>
      </c>
      <c r="I41" s="71">
        <v>8</v>
      </c>
      <c r="J41" s="71">
        <v>7</v>
      </c>
      <c r="K41" s="71">
        <v>7</v>
      </c>
      <c r="L41" s="71">
        <v>6</v>
      </c>
      <c r="M41" s="71">
        <v>6</v>
      </c>
      <c r="N41" s="72">
        <v>5</v>
      </c>
      <c r="O41" s="21">
        <f t="shared" si="8"/>
        <v>73</v>
      </c>
      <c r="P41" s="70">
        <v>10</v>
      </c>
      <c r="Q41" s="71">
        <v>9</v>
      </c>
      <c r="R41" s="71">
        <v>8</v>
      </c>
      <c r="S41" s="71">
        <v>8</v>
      </c>
      <c r="T41" s="71">
        <v>8</v>
      </c>
      <c r="U41" s="71">
        <v>8</v>
      </c>
      <c r="V41" s="71">
        <v>8</v>
      </c>
      <c r="W41" s="71">
        <v>8</v>
      </c>
      <c r="X41" s="71">
        <v>8</v>
      </c>
      <c r="Y41" s="72">
        <v>7</v>
      </c>
      <c r="Z41" s="73">
        <f t="shared" si="5"/>
        <v>82</v>
      </c>
      <c r="AA41" s="160">
        <f>SUM(O41,Z41)</f>
        <v>155</v>
      </c>
      <c r="AB41" s="73"/>
    </row>
    <row r="42" spans="1:28" ht="15.75" customHeight="1" thickBot="1" x14ac:dyDescent="0.3">
      <c r="A42" s="177"/>
      <c r="B42" s="22">
        <v>2</v>
      </c>
      <c r="C42" s="198"/>
      <c r="D42" s="89" t="s">
        <v>19</v>
      </c>
      <c r="E42" s="37">
        <v>9</v>
      </c>
      <c r="F42" s="34">
        <v>7</v>
      </c>
      <c r="G42" s="34">
        <v>6</v>
      </c>
      <c r="H42" s="34">
        <v>6</v>
      </c>
      <c r="I42" s="34">
        <v>5</v>
      </c>
      <c r="J42" s="34">
        <v>3</v>
      </c>
      <c r="K42" s="34">
        <v>4</v>
      </c>
      <c r="L42" s="34">
        <v>2</v>
      </c>
      <c r="M42" s="34">
        <v>0</v>
      </c>
      <c r="N42" s="50">
        <v>0</v>
      </c>
      <c r="O42" s="74">
        <f t="shared" si="8"/>
        <v>42</v>
      </c>
      <c r="P42" s="37">
        <v>3</v>
      </c>
      <c r="Q42" s="34">
        <v>3</v>
      </c>
      <c r="R42" s="34">
        <v>5</v>
      </c>
      <c r="S42" s="34">
        <v>5</v>
      </c>
      <c r="T42" s="34">
        <v>5</v>
      </c>
      <c r="U42" s="34">
        <v>7</v>
      </c>
      <c r="V42" s="34">
        <v>8</v>
      </c>
      <c r="W42" s="34">
        <v>8</v>
      </c>
      <c r="X42" s="34">
        <v>0</v>
      </c>
      <c r="Y42" s="50">
        <v>0</v>
      </c>
      <c r="Z42" s="53">
        <f t="shared" si="5"/>
        <v>44</v>
      </c>
      <c r="AA42" s="28">
        <f t="shared" si="2"/>
        <v>86</v>
      </c>
      <c r="AB42" s="12"/>
    </row>
    <row r="43" spans="1:28" ht="15.75" customHeight="1" thickBot="1" x14ac:dyDescent="0.3">
      <c r="A43" s="177"/>
      <c r="B43" s="22">
        <v>3</v>
      </c>
      <c r="C43" s="198"/>
      <c r="D43" s="96" t="s">
        <v>60</v>
      </c>
      <c r="E43" s="39">
        <v>9</v>
      </c>
      <c r="F43" s="24">
        <v>8</v>
      </c>
      <c r="G43" s="24">
        <v>8</v>
      </c>
      <c r="H43" s="24">
        <v>8</v>
      </c>
      <c r="I43" s="24">
        <v>8</v>
      </c>
      <c r="J43" s="24">
        <v>8</v>
      </c>
      <c r="K43" s="24">
        <v>7</v>
      </c>
      <c r="L43" s="24">
        <v>7</v>
      </c>
      <c r="M43" s="24">
        <v>5</v>
      </c>
      <c r="N43" s="49">
        <v>4</v>
      </c>
      <c r="O43" s="22">
        <f t="shared" si="8"/>
        <v>72</v>
      </c>
      <c r="P43" s="39">
        <v>10</v>
      </c>
      <c r="Q43" s="24">
        <v>9</v>
      </c>
      <c r="R43" s="24">
        <v>9</v>
      </c>
      <c r="S43" s="24">
        <v>9</v>
      </c>
      <c r="T43" s="24">
        <v>9</v>
      </c>
      <c r="U43" s="24">
        <v>9</v>
      </c>
      <c r="V43" s="24">
        <v>8</v>
      </c>
      <c r="W43" s="24">
        <v>7</v>
      </c>
      <c r="X43" s="24">
        <v>7</v>
      </c>
      <c r="Y43" s="49">
        <v>3</v>
      </c>
      <c r="Z43" s="52">
        <f t="shared" si="5"/>
        <v>80</v>
      </c>
      <c r="AA43" s="28">
        <f t="shared" si="2"/>
        <v>152</v>
      </c>
      <c r="AB43" s="12"/>
    </row>
    <row r="44" spans="1:28" ht="15.75" customHeight="1" thickBot="1" x14ac:dyDescent="0.3">
      <c r="A44" s="177"/>
      <c r="B44" s="22">
        <v>4</v>
      </c>
      <c r="C44" s="198"/>
      <c r="D44" s="89"/>
      <c r="E44" s="37"/>
      <c r="F44" s="34"/>
      <c r="G44" s="34"/>
      <c r="H44" s="34"/>
      <c r="I44" s="34"/>
      <c r="J44" s="34"/>
      <c r="K44" s="34"/>
      <c r="L44" s="34"/>
      <c r="M44" s="34"/>
      <c r="N44" s="50"/>
      <c r="O44" s="74">
        <f t="shared" si="8"/>
        <v>0</v>
      </c>
      <c r="P44" s="37"/>
      <c r="Q44" s="34"/>
      <c r="R44" s="34"/>
      <c r="S44" s="34"/>
      <c r="T44" s="34"/>
      <c r="U44" s="34"/>
      <c r="V44" s="34"/>
      <c r="W44" s="34"/>
      <c r="X44" s="34"/>
      <c r="Y44" s="50"/>
      <c r="Z44" s="53">
        <f t="shared" si="5"/>
        <v>0</v>
      </c>
      <c r="AA44" s="28">
        <f t="shared" si="2"/>
        <v>0</v>
      </c>
      <c r="AB44" s="12"/>
    </row>
    <row r="45" spans="1:28" ht="15.75" customHeight="1" thickBot="1" x14ac:dyDescent="0.3">
      <c r="A45" s="177"/>
      <c r="B45" s="22">
        <v>5</v>
      </c>
      <c r="C45" s="198"/>
      <c r="D45" s="89"/>
      <c r="E45" s="39"/>
      <c r="F45" s="24"/>
      <c r="G45" s="24"/>
      <c r="H45" s="24"/>
      <c r="I45" s="24"/>
      <c r="J45" s="24"/>
      <c r="K45" s="24"/>
      <c r="L45" s="24"/>
      <c r="M45" s="24"/>
      <c r="N45" s="49"/>
      <c r="O45" s="22">
        <f t="shared" si="8"/>
        <v>0</v>
      </c>
      <c r="P45" s="39"/>
      <c r="Q45" s="24"/>
      <c r="R45" s="24"/>
      <c r="S45" s="24"/>
      <c r="T45" s="24"/>
      <c r="U45" s="24"/>
      <c r="V45" s="24"/>
      <c r="W45" s="24"/>
      <c r="X45" s="24"/>
      <c r="Y45" s="49"/>
      <c r="Z45" s="52">
        <f t="shared" si="5"/>
        <v>0</v>
      </c>
      <c r="AA45" s="28">
        <f t="shared" si="2"/>
        <v>0</v>
      </c>
      <c r="AB45" s="12"/>
    </row>
    <row r="46" spans="1:28" ht="15.75" customHeight="1" thickBot="1" x14ac:dyDescent="0.3">
      <c r="A46" s="178"/>
      <c r="B46" s="7">
        <v>6</v>
      </c>
      <c r="C46" s="199"/>
      <c r="D46" s="91"/>
      <c r="E46" s="46"/>
      <c r="F46" s="47"/>
      <c r="G46" s="47"/>
      <c r="H46" s="47"/>
      <c r="I46" s="47"/>
      <c r="J46" s="47"/>
      <c r="K46" s="47"/>
      <c r="L46" s="47"/>
      <c r="M46" s="47"/>
      <c r="N46" s="16"/>
      <c r="O46" s="75">
        <f t="shared" si="8"/>
        <v>0</v>
      </c>
      <c r="P46" s="46"/>
      <c r="Q46" s="47"/>
      <c r="R46" s="47"/>
      <c r="S46" s="47"/>
      <c r="T46" s="47"/>
      <c r="U46" s="47"/>
      <c r="V46" s="47"/>
      <c r="W46" s="47"/>
      <c r="X46" s="47"/>
      <c r="Y46" s="16"/>
      <c r="Z46" s="54">
        <f t="shared" si="5"/>
        <v>0</v>
      </c>
      <c r="AA46" s="28">
        <f t="shared" si="2"/>
        <v>0</v>
      </c>
      <c r="AB46" s="13"/>
    </row>
    <row r="47" spans="1:28" ht="15.75" customHeight="1" thickBot="1" x14ac:dyDescent="0.3">
      <c r="A47" s="179">
        <v>8</v>
      </c>
      <c r="B47" s="21">
        <v>1</v>
      </c>
      <c r="C47" s="197" t="s">
        <v>108</v>
      </c>
      <c r="D47" s="92" t="s">
        <v>25</v>
      </c>
      <c r="E47" s="70">
        <v>7</v>
      </c>
      <c r="F47" s="71">
        <v>7</v>
      </c>
      <c r="G47" s="71">
        <v>7</v>
      </c>
      <c r="H47" s="71">
        <v>7</v>
      </c>
      <c r="I47" s="71">
        <v>6</v>
      </c>
      <c r="J47" s="71">
        <v>6</v>
      </c>
      <c r="K47" s="71">
        <v>3</v>
      </c>
      <c r="L47" s="71">
        <v>0</v>
      </c>
      <c r="M47" s="71">
        <v>0</v>
      </c>
      <c r="N47" s="72">
        <v>0</v>
      </c>
      <c r="O47" s="21">
        <f t="shared" si="8"/>
        <v>43</v>
      </c>
      <c r="P47" s="70">
        <v>9</v>
      </c>
      <c r="Q47" s="71">
        <v>6</v>
      </c>
      <c r="R47" s="71">
        <v>3</v>
      </c>
      <c r="S47" s="71">
        <v>2</v>
      </c>
      <c r="T47" s="71">
        <v>1</v>
      </c>
      <c r="U47" s="71">
        <v>1</v>
      </c>
      <c r="V47" s="71">
        <v>1</v>
      </c>
      <c r="W47" s="71">
        <v>0</v>
      </c>
      <c r="X47" s="71">
        <v>0</v>
      </c>
      <c r="Y47" s="72">
        <v>0</v>
      </c>
      <c r="Z47" s="73">
        <f t="shared" si="5"/>
        <v>23</v>
      </c>
      <c r="AA47" s="28">
        <f t="shared" si="2"/>
        <v>66</v>
      </c>
      <c r="AB47" s="73"/>
    </row>
    <row r="48" spans="1:28" ht="15.75" customHeight="1" thickBot="1" x14ac:dyDescent="0.3">
      <c r="A48" s="177"/>
      <c r="B48" s="22">
        <v>2</v>
      </c>
      <c r="C48" s="198"/>
      <c r="D48" s="93" t="s">
        <v>76</v>
      </c>
      <c r="E48" s="37">
        <v>9</v>
      </c>
      <c r="F48" s="34">
        <v>7</v>
      </c>
      <c r="G48" s="34">
        <v>7</v>
      </c>
      <c r="H48" s="34">
        <v>3</v>
      </c>
      <c r="I48" s="34">
        <v>2</v>
      </c>
      <c r="J48" s="34">
        <v>2</v>
      </c>
      <c r="K48" s="34">
        <v>0</v>
      </c>
      <c r="L48" s="34">
        <v>0</v>
      </c>
      <c r="M48" s="34">
        <v>0</v>
      </c>
      <c r="N48" s="50">
        <v>0</v>
      </c>
      <c r="O48" s="74">
        <f t="shared" si="8"/>
        <v>30</v>
      </c>
      <c r="P48" s="37">
        <v>9</v>
      </c>
      <c r="Q48" s="34">
        <v>7</v>
      </c>
      <c r="R48" s="34">
        <v>6</v>
      </c>
      <c r="S48" s="34">
        <v>6</v>
      </c>
      <c r="T48" s="34">
        <v>6</v>
      </c>
      <c r="U48" s="34">
        <v>5</v>
      </c>
      <c r="V48" s="34">
        <v>5</v>
      </c>
      <c r="W48" s="34">
        <v>4</v>
      </c>
      <c r="X48" s="34">
        <v>4</v>
      </c>
      <c r="Y48" s="50">
        <v>3</v>
      </c>
      <c r="Z48" s="53">
        <f t="shared" si="5"/>
        <v>55</v>
      </c>
      <c r="AA48" s="28">
        <f t="shared" si="2"/>
        <v>85</v>
      </c>
      <c r="AB48" s="12"/>
    </row>
    <row r="49" spans="1:28" ht="15.75" customHeight="1" thickBot="1" x14ac:dyDescent="0.3">
      <c r="A49" s="177"/>
      <c r="B49" s="22">
        <v>3</v>
      </c>
      <c r="C49" s="198"/>
      <c r="D49" s="96" t="s">
        <v>77</v>
      </c>
      <c r="E49" s="39">
        <v>10</v>
      </c>
      <c r="F49" s="24">
        <v>9</v>
      </c>
      <c r="G49" s="24">
        <v>9</v>
      </c>
      <c r="H49" s="24">
        <v>9</v>
      </c>
      <c r="I49" s="24">
        <v>9</v>
      </c>
      <c r="J49" s="24">
        <v>8</v>
      </c>
      <c r="K49" s="24">
        <v>7</v>
      </c>
      <c r="L49" s="24">
        <v>7</v>
      </c>
      <c r="M49" s="24">
        <v>6</v>
      </c>
      <c r="N49" s="49">
        <v>4</v>
      </c>
      <c r="O49" s="22">
        <f t="shared" si="8"/>
        <v>78</v>
      </c>
      <c r="P49" s="39">
        <v>9</v>
      </c>
      <c r="Q49" s="24">
        <v>6</v>
      </c>
      <c r="R49" s="24">
        <v>3</v>
      </c>
      <c r="S49" s="24">
        <v>2</v>
      </c>
      <c r="T49" s="24">
        <v>1</v>
      </c>
      <c r="U49" s="24">
        <v>1</v>
      </c>
      <c r="V49" s="24">
        <v>1</v>
      </c>
      <c r="W49" s="24">
        <v>0</v>
      </c>
      <c r="X49" s="24">
        <v>0</v>
      </c>
      <c r="Y49" s="49">
        <v>0</v>
      </c>
      <c r="Z49" s="52">
        <f t="shared" si="5"/>
        <v>23</v>
      </c>
      <c r="AA49" s="28">
        <f t="shared" si="2"/>
        <v>101</v>
      </c>
      <c r="AB49" s="12"/>
    </row>
    <row r="50" spans="1:28" ht="15.75" customHeight="1" thickBot="1" x14ac:dyDescent="0.3">
      <c r="A50" s="177"/>
      <c r="B50" s="22">
        <v>4</v>
      </c>
      <c r="C50" s="198"/>
      <c r="D50" s="93" t="s">
        <v>80</v>
      </c>
      <c r="E50" s="37">
        <v>6</v>
      </c>
      <c r="F50" s="34">
        <v>5</v>
      </c>
      <c r="G50" s="34">
        <v>4</v>
      </c>
      <c r="H50" s="34">
        <v>3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50">
        <v>0</v>
      </c>
      <c r="O50" s="74">
        <f t="shared" si="8"/>
        <v>18</v>
      </c>
      <c r="P50" s="37">
        <v>2</v>
      </c>
      <c r="Q50" s="34">
        <v>2</v>
      </c>
      <c r="R50" s="34">
        <v>3</v>
      </c>
      <c r="S50" s="34">
        <v>3</v>
      </c>
      <c r="T50" s="34">
        <v>5</v>
      </c>
      <c r="U50" s="34">
        <v>5</v>
      </c>
      <c r="V50" s="34">
        <v>8</v>
      </c>
      <c r="W50" s="34">
        <v>9</v>
      </c>
      <c r="X50" s="34">
        <v>0</v>
      </c>
      <c r="Y50" s="50">
        <v>0</v>
      </c>
      <c r="Z50" s="53">
        <f t="shared" si="5"/>
        <v>37</v>
      </c>
      <c r="AA50" s="28">
        <f t="shared" si="2"/>
        <v>55</v>
      </c>
      <c r="AB50" s="12"/>
    </row>
    <row r="51" spans="1:28" ht="15.75" customHeight="1" thickBot="1" x14ac:dyDescent="0.3">
      <c r="A51" s="177"/>
      <c r="B51" s="22">
        <v>5</v>
      </c>
      <c r="C51" s="198"/>
      <c r="D51" s="93"/>
      <c r="E51" s="39"/>
      <c r="F51" s="24"/>
      <c r="G51" s="24"/>
      <c r="H51" s="24"/>
      <c r="I51" s="24"/>
      <c r="J51" s="24"/>
      <c r="K51" s="24"/>
      <c r="L51" s="24"/>
      <c r="M51" s="24"/>
      <c r="N51" s="49"/>
      <c r="O51" s="22">
        <f t="shared" si="8"/>
        <v>0</v>
      </c>
      <c r="P51" s="39"/>
      <c r="Q51" s="24"/>
      <c r="R51" s="24"/>
      <c r="S51" s="24"/>
      <c r="T51" s="24"/>
      <c r="U51" s="24"/>
      <c r="V51" s="24"/>
      <c r="W51" s="24"/>
      <c r="X51" s="24"/>
      <c r="Y51" s="49"/>
      <c r="Z51" s="52">
        <f t="shared" si="5"/>
        <v>0</v>
      </c>
      <c r="AA51" s="28">
        <f t="shared" si="2"/>
        <v>0</v>
      </c>
      <c r="AB51" s="12"/>
    </row>
    <row r="52" spans="1:28" ht="15.75" customHeight="1" thickBot="1" x14ac:dyDescent="0.3">
      <c r="A52" s="178"/>
      <c r="B52" s="7">
        <v>6</v>
      </c>
      <c r="C52" s="199"/>
      <c r="D52" s="29"/>
      <c r="E52" s="46"/>
      <c r="F52" s="47"/>
      <c r="G52" s="47"/>
      <c r="H52" s="47"/>
      <c r="I52" s="47"/>
      <c r="J52" s="47"/>
      <c r="K52" s="47"/>
      <c r="L52" s="47"/>
      <c r="M52" s="47"/>
      <c r="N52" s="16"/>
      <c r="O52" s="75">
        <f t="shared" si="8"/>
        <v>0</v>
      </c>
      <c r="P52" s="46"/>
      <c r="Q52" s="47"/>
      <c r="R52" s="47"/>
      <c r="S52" s="47"/>
      <c r="T52" s="47"/>
      <c r="U52" s="47"/>
      <c r="V52" s="47"/>
      <c r="W52" s="47"/>
      <c r="X52" s="47"/>
      <c r="Y52" s="16"/>
      <c r="Z52" s="54">
        <f t="shared" si="5"/>
        <v>0</v>
      </c>
      <c r="AA52" s="28">
        <f t="shared" si="2"/>
        <v>0</v>
      </c>
      <c r="AB52" s="13"/>
    </row>
    <row r="53" spans="1:28" ht="15.75" customHeight="1" thickBot="1" x14ac:dyDescent="0.3">
      <c r="A53" s="179">
        <v>9</v>
      </c>
      <c r="B53" s="21">
        <v>1</v>
      </c>
      <c r="C53" s="197" t="s">
        <v>78</v>
      </c>
      <c r="D53" s="30" t="s">
        <v>81</v>
      </c>
      <c r="E53" s="70">
        <v>9</v>
      </c>
      <c r="F53" s="71">
        <v>7</v>
      </c>
      <c r="G53" s="71">
        <v>7</v>
      </c>
      <c r="H53" s="71">
        <v>5</v>
      </c>
      <c r="I53" s="71">
        <v>4</v>
      </c>
      <c r="J53" s="71">
        <v>4</v>
      </c>
      <c r="K53" s="71">
        <v>4</v>
      </c>
      <c r="L53" s="71">
        <v>1</v>
      </c>
      <c r="M53" s="71">
        <v>0</v>
      </c>
      <c r="N53" s="72">
        <v>0</v>
      </c>
      <c r="O53" s="21">
        <f t="shared" si="8"/>
        <v>41</v>
      </c>
      <c r="P53" s="70">
        <v>10</v>
      </c>
      <c r="Q53" s="71">
        <v>9</v>
      </c>
      <c r="R53" s="71">
        <v>9</v>
      </c>
      <c r="S53" s="71">
        <v>8</v>
      </c>
      <c r="T53" s="71">
        <v>8</v>
      </c>
      <c r="U53" s="71">
        <v>7</v>
      </c>
      <c r="V53" s="71">
        <v>7</v>
      </c>
      <c r="W53" s="71">
        <v>7</v>
      </c>
      <c r="X53" s="71">
        <v>6</v>
      </c>
      <c r="Y53" s="72">
        <v>3</v>
      </c>
      <c r="Z53" s="73">
        <f t="shared" si="5"/>
        <v>74</v>
      </c>
      <c r="AA53" s="28">
        <f t="shared" si="2"/>
        <v>115</v>
      </c>
      <c r="AB53" s="73"/>
    </row>
    <row r="54" spans="1:28" ht="15.75" customHeight="1" thickBot="1" x14ac:dyDescent="0.3">
      <c r="A54" s="177"/>
      <c r="B54" s="22">
        <v>2</v>
      </c>
      <c r="C54" s="198"/>
      <c r="D54" s="31" t="s">
        <v>82</v>
      </c>
      <c r="E54" s="39">
        <v>7</v>
      </c>
      <c r="F54" s="24">
        <v>5</v>
      </c>
      <c r="G54" s="24">
        <v>4</v>
      </c>
      <c r="H54" s="24">
        <v>3</v>
      </c>
      <c r="I54" s="24">
        <v>3</v>
      </c>
      <c r="J54" s="24">
        <v>1</v>
      </c>
      <c r="K54" s="24">
        <v>0</v>
      </c>
      <c r="L54" s="24">
        <v>0</v>
      </c>
      <c r="M54" s="24">
        <v>0</v>
      </c>
      <c r="N54" s="49">
        <v>0</v>
      </c>
      <c r="O54" s="22">
        <f t="shared" ref="O54:O59" si="9">SUM(E54:N54)</f>
        <v>23</v>
      </c>
      <c r="P54" s="39">
        <v>10</v>
      </c>
      <c r="Q54" s="24">
        <v>8</v>
      </c>
      <c r="R54" s="24">
        <v>8</v>
      </c>
      <c r="S54" s="24">
        <v>7</v>
      </c>
      <c r="T54" s="24">
        <v>7</v>
      </c>
      <c r="U54" s="24">
        <v>7</v>
      </c>
      <c r="V54" s="24">
        <v>6</v>
      </c>
      <c r="W54" s="24">
        <v>5</v>
      </c>
      <c r="X54" s="24">
        <v>3</v>
      </c>
      <c r="Y54" s="49">
        <v>3</v>
      </c>
      <c r="Z54" s="52">
        <f t="shared" ref="Z54:Z59" si="10">SUM(P54:Y54)</f>
        <v>64</v>
      </c>
      <c r="AA54" s="28">
        <f t="shared" si="2"/>
        <v>87</v>
      </c>
      <c r="AB54" s="12"/>
    </row>
    <row r="55" spans="1:28" ht="15.75" customHeight="1" thickBot="1" x14ac:dyDescent="0.3">
      <c r="A55" s="177"/>
      <c r="B55" s="22">
        <v>3</v>
      </c>
      <c r="C55" s="198"/>
      <c r="D55" s="31" t="s">
        <v>83</v>
      </c>
      <c r="E55" s="37">
        <v>9</v>
      </c>
      <c r="F55" s="34">
        <v>8</v>
      </c>
      <c r="G55" s="34">
        <v>7</v>
      </c>
      <c r="H55" s="34">
        <v>7</v>
      </c>
      <c r="I55" s="34">
        <v>4</v>
      </c>
      <c r="J55" s="34">
        <v>3</v>
      </c>
      <c r="K55" s="34">
        <v>3</v>
      </c>
      <c r="L55" s="34">
        <v>1</v>
      </c>
      <c r="M55" s="34">
        <v>0</v>
      </c>
      <c r="N55" s="50">
        <v>0</v>
      </c>
      <c r="O55" s="74">
        <f t="shared" si="9"/>
        <v>42</v>
      </c>
      <c r="P55" s="37">
        <v>9</v>
      </c>
      <c r="Q55" s="34">
        <v>8</v>
      </c>
      <c r="R55" s="34">
        <v>8</v>
      </c>
      <c r="S55" s="34">
        <v>8</v>
      </c>
      <c r="T55" s="34">
        <v>7</v>
      </c>
      <c r="U55" s="34">
        <v>6</v>
      </c>
      <c r="V55" s="34">
        <v>4</v>
      </c>
      <c r="W55" s="34">
        <v>3</v>
      </c>
      <c r="X55" s="34">
        <v>2</v>
      </c>
      <c r="Y55" s="50">
        <v>2</v>
      </c>
      <c r="Z55" s="53">
        <f t="shared" si="10"/>
        <v>57</v>
      </c>
      <c r="AA55" s="28">
        <f t="shared" si="2"/>
        <v>99</v>
      </c>
      <c r="AB55" s="12"/>
    </row>
    <row r="56" spans="1:28" ht="15.75" customHeight="1" thickBot="1" x14ac:dyDescent="0.3">
      <c r="A56" s="177"/>
      <c r="B56" s="22">
        <v>4</v>
      </c>
      <c r="C56" s="198"/>
      <c r="D56" s="115" t="s">
        <v>97</v>
      </c>
      <c r="E56" s="39">
        <v>7</v>
      </c>
      <c r="F56" s="24">
        <v>4</v>
      </c>
      <c r="G56" s="24">
        <v>3</v>
      </c>
      <c r="H56" s="24">
        <v>2</v>
      </c>
      <c r="I56" s="24">
        <v>2</v>
      </c>
      <c r="J56" s="24">
        <v>1</v>
      </c>
      <c r="K56" s="24">
        <v>0</v>
      </c>
      <c r="L56" s="24">
        <v>0</v>
      </c>
      <c r="M56" s="24">
        <v>0</v>
      </c>
      <c r="N56" s="49">
        <v>0</v>
      </c>
      <c r="O56" s="22">
        <f t="shared" si="9"/>
        <v>19</v>
      </c>
      <c r="P56" s="39">
        <v>10</v>
      </c>
      <c r="Q56" s="24">
        <v>7</v>
      </c>
      <c r="R56" s="24">
        <v>6</v>
      </c>
      <c r="S56" s="24">
        <v>6</v>
      </c>
      <c r="T56" s="24">
        <v>6</v>
      </c>
      <c r="U56" s="24">
        <v>4</v>
      </c>
      <c r="V56" s="24">
        <v>4</v>
      </c>
      <c r="W56" s="24">
        <v>4</v>
      </c>
      <c r="X56" s="24">
        <v>4</v>
      </c>
      <c r="Y56" s="49">
        <v>0</v>
      </c>
      <c r="Z56" s="52">
        <f t="shared" si="10"/>
        <v>51</v>
      </c>
      <c r="AA56" s="28">
        <f t="shared" si="2"/>
        <v>70</v>
      </c>
      <c r="AB56" s="12"/>
    </row>
    <row r="57" spans="1:28" ht="15.75" customHeight="1" thickBot="1" x14ac:dyDescent="0.3">
      <c r="A57" s="177"/>
      <c r="B57" s="22">
        <v>5</v>
      </c>
      <c r="C57" s="198"/>
      <c r="D57" s="91" t="s">
        <v>98</v>
      </c>
      <c r="E57" s="120">
        <v>10</v>
      </c>
      <c r="F57" s="121">
        <v>10</v>
      </c>
      <c r="G57" s="121">
        <v>7</v>
      </c>
      <c r="H57" s="121">
        <v>7</v>
      </c>
      <c r="I57" s="121">
        <v>6</v>
      </c>
      <c r="J57" s="121">
        <v>6</v>
      </c>
      <c r="K57" s="121">
        <v>1</v>
      </c>
      <c r="L57" s="121">
        <v>4</v>
      </c>
      <c r="M57" s="121">
        <v>1</v>
      </c>
      <c r="N57" s="122">
        <v>1</v>
      </c>
      <c r="O57" s="123">
        <f t="shared" si="9"/>
        <v>53</v>
      </c>
      <c r="P57" s="120">
        <v>4</v>
      </c>
      <c r="Q57" s="121">
        <v>5</v>
      </c>
      <c r="R57" s="121">
        <v>6</v>
      </c>
      <c r="S57" s="121">
        <v>7</v>
      </c>
      <c r="T57" s="121">
        <v>7</v>
      </c>
      <c r="U57" s="121">
        <v>8</v>
      </c>
      <c r="V57" s="121">
        <v>8</v>
      </c>
      <c r="W57" s="121">
        <v>9</v>
      </c>
      <c r="X57" s="121">
        <v>9</v>
      </c>
      <c r="Y57" s="122">
        <v>10</v>
      </c>
      <c r="Z57" s="124">
        <f t="shared" si="10"/>
        <v>73</v>
      </c>
      <c r="AA57" s="28">
        <f t="shared" si="2"/>
        <v>126</v>
      </c>
      <c r="AB57" s="12"/>
    </row>
    <row r="58" spans="1:28" ht="15.75" customHeight="1" thickBot="1" x14ac:dyDescent="0.3">
      <c r="A58" s="177"/>
      <c r="B58" s="22">
        <v>6</v>
      </c>
      <c r="C58" s="198"/>
      <c r="D58" s="31" t="s">
        <v>106</v>
      </c>
      <c r="E58" s="37">
        <v>7</v>
      </c>
      <c r="F58" s="34">
        <v>6</v>
      </c>
      <c r="G58" s="34">
        <v>6</v>
      </c>
      <c r="H58" s="34">
        <v>5</v>
      </c>
      <c r="I58" s="34">
        <v>2</v>
      </c>
      <c r="J58" s="34">
        <v>2</v>
      </c>
      <c r="K58" s="34">
        <v>0</v>
      </c>
      <c r="L58" s="34">
        <v>0</v>
      </c>
      <c r="M58" s="34">
        <v>0</v>
      </c>
      <c r="N58" s="50">
        <v>0</v>
      </c>
      <c r="O58" s="74">
        <f t="shared" si="9"/>
        <v>28</v>
      </c>
      <c r="P58" s="37">
        <v>8</v>
      </c>
      <c r="Q58" s="34">
        <v>8</v>
      </c>
      <c r="R58" s="34">
        <v>8</v>
      </c>
      <c r="S58" s="34">
        <v>7</v>
      </c>
      <c r="T58" s="34">
        <v>7</v>
      </c>
      <c r="U58" s="34">
        <v>5</v>
      </c>
      <c r="V58" s="34">
        <v>4</v>
      </c>
      <c r="W58" s="34">
        <v>3</v>
      </c>
      <c r="X58" s="34">
        <v>2</v>
      </c>
      <c r="Y58" s="50">
        <v>2</v>
      </c>
      <c r="Z58" s="53">
        <f t="shared" si="10"/>
        <v>54</v>
      </c>
      <c r="AA58" s="28">
        <f t="shared" si="2"/>
        <v>82</v>
      </c>
      <c r="AB58" s="110"/>
    </row>
    <row r="59" spans="1:28" ht="15.75" customHeight="1" thickBot="1" x14ac:dyDescent="0.3">
      <c r="A59" s="177"/>
      <c r="B59" s="22">
        <v>7</v>
      </c>
      <c r="C59" s="198"/>
      <c r="D59" s="31" t="s">
        <v>84</v>
      </c>
      <c r="E59" s="39">
        <v>8</v>
      </c>
      <c r="F59" s="24">
        <v>7</v>
      </c>
      <c r="G59" s="24">
        <v>6</v>
      </c>
      <c r="H59" s="24">
        <v>5</v>
      </c>
      <c r="I59" s="24">
        <v>5</v>
      </c>
      <c r="J59" s="24">
        <v>4</v>
      </c>
      <c r="K59" s="24">
        <v>2</v>
      </c>
      <c r="L59" s="24">
        <v>0</v>
      </c>
      <c r="M59" s="24">
        <v>0</v>
      </c>
      <c r="N59" s="49">
        <v>0</v>
      </c>
      <c r="O59" s="22">
        <f t="shared" si="9"/>
        <v>37</v>
      </c>
      <c r="P59" s="39">
        <v>10</v>
      </c>
      <c r="Q59" s="24">
        <v>9</v>
      </c>
      <c r="R59" s="24">
        <v>8</v>
      </c>
      <c r="S59" s="24">
        <v>8</v>
      </c>
      <c r="T59" s="24">
        <v>6</v>
      </c>
      <c r="U59" s="24">
        <v>4</v>
      </c>
      <c r="V59" s="24">
        <v>4</v>
      </c>
      <c r="W59" s="24">
        <v>4</v>
      </c>
      <c r="X59" s="24">
        <v>1</v>
      </c>
      <c r="Y59" s="49">
        <v>0</v>
      </c>
      <c r="Z59" s="52">
        <f t="shared" si="10"/>
        <v>54</v>
      </c>
      <c r="AA59" s="28">
        <f t="shared" si="2"/>
        <v>91</v>
      </c>
      <c r="AB59" s="110"/>
    </row>
    <row r="60" spans="1:28" ht="15.75" customHeight="1" thickBot="1" x14ac:dyDescent="0.3">
      <c r="A60" s="178"/>
      <c r="B60" s="7">
        <v>8</v>
      </c>
      <c r="C60" s="199"/>
      <c r="D60" s="32" t="s">
        <v>85</v>
      </c>
      <c r="E60" s="46">
        <v>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16">
        <v>0</v>
      </c>
      <c r="O60" s="75">
        <f t="shared" si="8"/>
        <v>8</v>
      </c>
      <c r="P60" s="46">
        <v>4</v>
      </c>
      <c r="Q60" s="47">
        <v>4</v>
      </c>
      <c r="R60" s="47">
        <v>6</v>
      </c>
      <c r="S60" s="47">
        <v>7</v>
      </c>
      <c r="T60" s="47">
        <v>7</v>
      </c>
      <c r="U60" s="47">
        <v>7</v>
      </c>
      <c r="V60" s="47">
        <v>8</v>
      </c>
      <c r="W60" s="47">
        <v>8</v>
      </c>
      <c r="X60" s="47">
        <v>8</v>
      </c>
      <c r="Y60" s="16">
        <v>9</v>
      </c>
      <c r="Z60" s="54">
        <f t="shared" si="5"/>
        <v>68</v>
      </c>
      <c r="AA60" s="28">
        <f t="shared" si="2"/>
        <v>76</v>
      </c>
      <c r="AB60" s="13"/>
    </row>
  </sheetData>
  <mergeCells count="28">
    <mergeCell ref="A53:A60"/>
    <mergeCell ref="C53:C60"/>
    <mergeCell ref="A1:AB1"/>
    <mergeCell ref="E4:O4"/>
    <mergeCell ref="D3:D4"/>
    <mergeCell ref="C3:C4"/>
    <mergeCell ref="B3:B4"/>
    <mergeCell ref="A3:A4"/>
    <mergeCell ref="B2:AB2"/>
    <mergeCell ref="P4:Z4"/>
    <mergeCell ref="AA3:AA4"/>
    <mergeCell ref="A35:A40"/>
    <mergeCell ref="C35:C40"/>
    <mergeCell ref="A41:A46"/>
    <mergeCell ref="C41:C46"/>
    <mergeCell ref="A47:A52"/>
    <mergeCell ref="C47:C52"/>
    <mergeCell ref="A17:A21"/>
    <mergeCell ref="C17:C21"/>
    <mergeCell ref="C22:C28"/>
    <mergeCell ref="A22:A28"/>
    <mergeCell ref="A29:A34"/>
    <mergeCell ref="C29:C34"/>
    <mergeCell ref="A5:A10"/>
    <mergeCell ref="C5:C10"/>
    <mergeCell ref="AB3:AB4"/>
    <mergeCell ref="A11:A16"/>
    <mergeCell ref="C11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zoomScale="96" zoomScaleNormal="96" workbookViewId="0">
      <selection activeCell="C4" sqref="C4:C59"/>
    </sheetView>
  </sheetViews>
  <sheetFormatPr defaultColWidth="9.140625" defaultRowHeight="14.25" x14ac:dyDescent="0.2"/>
  <cols>
    <col min="1" max="1" width="4.28515625" style="8" customWidth="1"/>
    <col min="2" max="2" width="4.42578125" style="8" customWidth="1"/>
    <col min="3" max="3" width="11.28515625" style="8" customWidth="1"/>
    <col min="4" max="4" width="23.5703125" style="8" customWidth="1"/>
    <col min="5" max="24" width="5.7109375" style="8" customWidth="1"/>
    <col min="25" max="25" width="9.85546875" style="8" customWidth="1"/>
    <col min="26" max="26" width="6.42578125" style="8" customWidth="1"/>
    <col min="27" max="16384" width="9.140625" style="8"/>
  </cols>
  <sheetData>
    <row r="1" spans="1:26" ht="15" thickBot="1" x14ac:dyDescent="0.25">
      <c r="A1" s="180" t="s">
        <v>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5.75" thickBot="1" x14ac:dyDescent="0.3">
      <c r="A2" s="81"/>
      <c r="B2" s="193" t="s">
        <v>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30.75" thickBot="1" x14ac:dyDescent="0.3">
      <c r="A3" s="14" t="s">
        <v>86</v>
      </c>
      <c r="B3" s="17" t="s">
        <v>1</v>
      </c>
      <c r="C3" s="17" t="s">
        <v>0</v>
      </c>
      <c r="D3" s="18" t="s">
        <v>2</v>
      </c>
      <c r="E3" s="99" t="s">
        <v>27</v>
      </c>
      <c r="F3" s="99" t="s">
        <v>28</v>
      </c>
      <c r="G3" s="99" t="s">
        <v>29</v>
      </c>
      <c r="H3" s="99" t="s">
        <v>30</v>
      </c>
      <c r="I3" s="99" t="s">
        <v>31</v>
      </c>
      <c r="J3" s="99" t="s">
        <v>32</v>
      </c>
      <c r="K3" s="99" t="s">
        <v>33</v>
      </c>
      <c r="L3" s="99" t="s">
        <v>34</v>
      </c>
      <c r="M3" s="99" t="s">
        <v>35</v>
      </c>
      <c r="N3" s="98" t="s">
        <v>36</v>
      </c>
      <c r="O3" s="19" t="s">
        <v>37</v>
      </c>
      <c r="P3" s="18" t="s">
        <v>38</v>
      </c>
      <c r="Q3" s="18" t="s">
        <v>39</v>
      </c>
      <c r="R3" s="18" t="s">
        <v>40</v>
      </c>
      <c r="S3" s="18" t="s">
        <v>41</v>
      </c>
      <c r="T3" s="18" t="s">
        <v>42</v>
      </c>
      <c r="U3" s="18" t="s">
        <v>43</v>
      </c>
      <c r="V3" s="18" t="s">
        <v>44</v>
      </c>
      <c r="W3" s="18" t="s">
        <v>45</v>
      </c>
      <c r="X3" s="18" t="s">
        <v>46</v>
      </c>
      <c r="Y3" s="20" t="s">
        <v>4</v>
      </c>
      <c r="Z3" s="10" t="s">
        <v>5</v>
      </c>
    </row>
    <row r="4" spans="1:26" ht="15.75" customHeight="1" x14ac:dyDescent="0.25">
      <c r="A4" s="179">
        <v>1</v>
      </c>
      <c r="B4" s="21">
        <v>1</v>
      </c>
      <c r="C4" s="200" t="s">
        <v>109</v>
      </c>
      <c r="D4" s="84" t="s">
        <v>13</v>
      </c>
      <c r="E4" s="42">
        <v>8</v>
      </c>
      <c r="F4" s="43">
        <v>9</v>
      </c>
      <c r="G4" s="43">
        <v>0</v>
      </c>
      <c r="H4" s="43">
        <v>9</v>
      </c>
      <c r="I4" s="43">
        <v>9</v>
      </c>
      <c r="J4" s="43">
        <v>7</v>
      </c>
      <c r="K4" s="43">
        <v>6</v>
      </c>
      <c r="L4" s="43">
        <v>8</v>
      </c>
      <c r="M4" s="43">
        <v>9</v>
      </c>
      <c r="N4" s="44">
        <v>10</v>
      </c>
      <c r="O4" s="45">
        <v>10</v>
      </c>
      <c r="P4" s="43">
        <v>9</v>
      </c>
      <c r="Q4" s="43">
        <v>9</v>
      </c>
      <c r="R4" s="43">
        <v>9</v>
      </c>
      <c r="S4" s="43">
        <v>9</v>
      </c>
      <c r="T4" s="43">
        <v>10</v>
      </c>
      <c r="U4" s="43">
        <v>10</v>
      </c>
      <c r="V4" s="43">
        <v>8</v>
      </c>
      <c r="W4" s="43">
        <v>0</v>
      </c>
      <c r="X4" s="48">
        <v>0</v>
      </c>
      <c r="Y4" s="65">
        <f t="shared" ref="Y4:Y9" si="0">SUM(E4:X4)</f>
        <v>149</v>
      </c>
      <c r="Z4" s="11"/>
    </row>
    <row r="5" spans="1:26" ht="15.75" customHeight="1" x14ac:dyDescent="0.25">
      <c r="A5" s="177"/>
      <c r="B5" s="22">
        <v>2</v>
      </c>
      <c r="C5" s="201"/>
      <c r="D5" s="85" t="s">
        <v>14</v>
      </c>
      <c r="E5" s="39">
        <v>7</v>
      </c>
      <c r="F5" s="24">
        <v>8</v>
      </c>
      <c r="G5" s="24">
        <v>7</v>
      </c>
      <c r="H5" s="24">
        <v>0</v>
      </c>
      <c r="I5" s="24">
        <v>0</v>
      </c>
      <c r="J5" s="24">
        <v>8</v>
      </c>
      <c r="K5" s="24">
        <v>0</v>
      </c>
      <c r="L5" s="24">
        <v>7</v>
      </c>
      <c r="M5" s="24">
        <v>7</v>
      </c>
      <c r="N5" s="27">
        <v>6</v>
      </c>
      <c r="O5" s="33">
        <v>0</v>
      </c>
      <c r="P5" s="24">
        <v>0</v>
      </c>
      <c r="Q5" s="24">
        <v>7</v>
      </c>
      <c r="R5" s="24">
        <v>5</v>
      </c>
      <c r="S5" s="24">
        <v>0</v>
      </c>
      <c r="T5" s="24">
        <v>6</v>
      </c>
      <c r="U5" s="24">
        <v>0</v>
      </c>
      <c r="V5" s="24">
        <v>8</v>
      </c>
      <c r="W5" s="24">
        <v>0</v>
      </c>
      <c r="X5" s="49">
        <v>8</v>
      </c>
      <c r="Y5" s="12">
        <f t="shared" si="0"/>
        <v>84</v>
      </c>
      <c r="Z5" s="12"/>
    </row>
    <row r="6" spans="1:26" ht="15.75" customHeight="1" x14ac:dyDescent="0.25">
      <c r="A6" s="177"/>
      <c r="B6" s="22">
        <v>3</v>
      </c>
      <c r="C6" s="201"/>
      <c r="D6" s="85" t="s">
        <v>16</v>
      </c>
      <c r="E6" s="37">
        <v>7</v>
      </c>
      <c r="F6" s="34">
        <v>9</v>
      </c>
      <c r="G6" s="34">
        <v>7</v>
      </c>
      <c r="H6" s="34">
        <v>10</v>
      </c>
      <c r="I6" s="34">
        <v>8</v>
      </c>
      <c r="J6" s="34">
        <v>0</v>
      </c>
      <c r="K6" s="34">
        <v>9</v>
      </c>
      <c r="L6" s="34">
        <v>9</v>
      </c>
      <c r="M6" s="34">
        <v>8</v>
      </c>
      <c r="N6" s="38">
        <v>7</v>
      </c>
      <c r="O6" s="35">
        <v>7</v>
      </c>
      <c r="P6" s="34">
        <v>9</v>
      </c>
      <c r="Q6" s="34">
        <v>9</v>
      </c>
      <c r="R6" s="34">
        <v>6</v>
      </c>
      <c r="S6" s="34">
        <v>7</v>
      </c>
      <c r="T6" s="34">
        <v>9</v>
      </c>
      <c r="U6" s="34">
        <v>8</v>
      </c>
      <c r="V6" s="34">
        <v>8</v>
      </c>
      <c r="W6" s="34">
        <v>6</v>
      </c>
      <c r="X6" s="50">
        <v>10</v>
      </c>
      <c r="Y6" s="66">
        <f t="shared" si="0"/>
        <v>153</v>
      </c>
      <c r="Z6" s="12"/>
    </row>
    <row r="7" spans="1:26" ht="15.75" customHeight="1" x14ac:dyDescent="0.25">
      <c r="A7" s="177"/>
      <c r="B7" s="22">
        <v>4</v>
      </c>
      <c r="C7" s="201"/>
      <c r="D7" s="85" t="s">
        <v>17</v>
      </c>
      <c r="E7" s="39">
        <v>6</v>
      </c>
      <c r="F7" s="24">
        <v>8</v>
      </c>
      <c r="G7" s="24">
        <v>9</v>
      </c>
      <c r="H7" s="24">
        <v>0</v>
      </c>
      <c r="I7" s="24">
        <v>0</v>
      </c>
      <c r="J7" s="24">
        <v>8</v>
      </c>
      <c r="K7" s="24">
        <v>0</v>
      </c>
      <c r="L7" s="24">
        <v>0</v>
      </c>
      <c r="M7" s="24">
        <v>8</v>
      </c>
      <c r="N7" s="27">
        <v>0</v>
      </c>
      <c r="O7" s="33">
        <v>7</v>
      </c>
      <c r="P7" s="24">
        <v>0</v>
      </c>
      <c r="Q7" s="24">
        <v>0</v>
      </c>
      <c r="R7" s="24">
        <v>7</v>
      </c>
      <c r="S7" s="24">
        <v>8</v>
      </c>
      <c r="T7" s="24">
        <v>9</v>
      </c>
      <c r="U7" s="24">
        <v>0</v>
      </c>
      <c r="V7" s="24">
        <v>0</v>
      </c>
      <c r="W7" s="24">
        <v>0</v>
      </c>
      <c r="X7" s="49">
        <v>8</v>
      </c>
      <c r="Y7" s="12">
        <f t="shared" si="0"/>
        <v>78</v>
      </c>
      <c r="Z7" s="12"/>
    </row>
    <row r="8" spans="1:26" ht="15.75" customHeight="1" x14ac:dyDescent="0.25">
      <c r="A8" s="177"/>
      <c r="B8" s="22">
        <v>5</v>
      </c>
      <c r="C8" s="201"/>
      <c r="D8" s="86" t="s">
        <v>63</v>
      </c>
      <c r="E8" s="37">
        <v>6</v>
      </c>
      <c r="F8" s="34">
        <v>0</v>
      </c>
      <c r="G8" s="34">
        <v>0</v>
      </c>
      <c r="H8" s="34">
        <v>7</v>
      </c>
      <c r="I8" s="34">
        <v>0</v>
      </c>
      <c r="J8" s="34">
        <v>7</v>
      </c>
      <c r="K8" s="34">
        <v>0</v>
      </c>
      <c r="L8" s="34">
        <v>0</v>
      </c>
      <c r="M8" s="34">
        <v>8</v>
      </c>
      <c r="N8" s="38">
        <v>0</v>
      </c>
      <c r="O8" s="35">
        <v>9</v>
      </c>
      <c r="P8" s="34">
        <v>0</v>
      </c>
      <c r="Q8" s="34">
        <v>0</v>
      </c>
      <c r="R8" s="34">
        <v>0</v>
      </c>
      <c r="S8" s="34">
        <v>8</v>
      </c>
      <c r="T8" s="34">
        <v>0</v>
      </c>
      <c r="U8" s="34">
        <v>0</v>
      </c>
      <c r="V8" s="34">
        <v>0</v>
      </c>
      <c r="W8" s="34">
        <v>0</v>
      </c>
      <c r="X8" s="50">
        <v>0</v>
      </c>
      <c r="Y8" s="66">
        <f t="shared" si="0"/>
        <v>45</v>
      </c>
      <c r="Z8" s="12"/>
    </row>
    <row r="9" spans="1:26" ht="15.75" customHeight="1" thickBot="1" x14ac:dyDescent="0.3">
      <c r="A9" s="178"/>
      <c r="B9" s="7">
        <v>6</v>
      </c>
      <c r="C9" s="202"/>
      <c r="D9" s="87"/>
      <c r="E9" s="40"/>
      <c r="F9" s="41"/>
      <c r="G9" s="41"/>
      <c r="H9" s="41"/>
      <c r="I9" s="41"/>
      <c r="J9" s="41"/>
      <c r="K9" s="41"/>
      <c r="L9" s="41"/>
      <c r="M9" s="41"/>
      <c r="N9" s="6"/>
      <c r="O9" s="111"/>
      <c r="P9" s="41"/>
      <c r="Q9" s="41"/>
      <c r="R9" s="41"/>
      <c r="S9" s="41"/>
      <c r="T9" s="41"/>
      <c r="U9" s="41"/>
      <c r="V9" s="41"/>
      <c r="W9" s="41"/>
      <c r="X9" s="80"/>
      <c r="Y9" s="13">
        <f t="shared" si="0"/>
        <v>0</v>
      </c>
      <c r="Z9" s="13"/>
    </row>
    <row r="10" spans="1:26" ht="15.75" customHeight="1" x14ac:dyDescent="0.25">
      <c r="A10" s="179">
        <v>2</v>
      </c>
      <c r="B10" s="21">
        <v>1</v>
      </c>
      <c r="C10" s="200" t="s">
        <v>72</v>
      </c>
      <c r="D10" s="88" t="s">
        <v>26</v>
      </c>
      <c r="E10" s="42">
        <v>8</v>
      </c>
      <c r="F10" s="43">
        <v>9</v>
      </c>
      <c r="G10" s="43">
        <v>9</v>
      </c>
      <c r="H10" s="43">
        <v>9</v>
      </c>
      <c r="I10" s="43">
        <v>10</v>
      </c>
      <c r="J10" s="43">
        <v>7</v>
      </c>
      <c r="K10" s="43">
        <v>9</v>
      </c>
      <c r="L10" s="43">
        <v>8</v>
      </c>
      <c r="M10" s="43">
        <v>8</v>
      </c>
      <c r="N10" s="44">
        <v>8</v>
      </c>
      <c r="O10" s="45">
        <v>7</v>
      </c>
      <c r="P10" s="43">
        <v>0</v>
      </c>
      <c r="Q10" s="43">
        <v>8</v>
      </c>
      <c r="R10" s="43">
        <v>10</v>
      </c>
      <c r="S10" s="43">
        <v>0</v>
      </c>
      <c r="T10" s="43">
        <v>8</v>
      </c>
      <c r="U10" s="43">
        <v>7</v>
      </c>
      <c r="V10" s="43">
        <v>0</v>
      </c>
      <c r="W10" s="43">
        <v>8</v>
      </c>
      <c r="X10" s="48">
        <v>0</v>
      </c>
      <c r="Y10" s="65">
        <f t="shared" ref="Y10:Y59" si="1">SUM(E10:X10)</f>
        <v>133</v>
      </c>
      <c r="Z10" s="11"/>
    </row>
    <row r="11" spans="1:26" ht="15.75" customHeight="1" x14ac:dyDescent="0.25">
      <c r="A11" s="177"/>
      <c r="B11" s="22">
        <v>2</v>
      </c>
      <c r="C11" s="201"/>
      <c r="D11" s="89"/>
      <c r="E11" s="39"/>
      <c r="F11" s="24"/>
      <c r="G11" s="24"/>
      <c r="H11" s="24"/>
      <c r="I11" s="24"/>
      <c r="J11" s="24"/>
      <c r="K11" s="24"/>
      <c r="L11" s="24"/>
      <c r="M11" s="24"/>
      <c r="N11" s="27"/>
      <c r="O11" s="33"/>
      <c r="P11" s="24"/>
      <c r="Q11" s="24"/>
      <c r="R11" s="24"/>
      <c r="S11" s="24"/>
      <c r="T11" s="24"/>
      <c r="U11" s="24"/>
      <c r="V11" s="24"/>
      <c r="W11" s="24"/>
      <c r="X11" s="49"/>
      <c r="Y11" s="12">
        <f t="shared" si="1"/>
        <v>0</v>
      </c>
      <c r="Z11" s="12"/>
    </row>
    <row r="12" spans="1:26" ht="15.75" customHeight="1" x14ac:dyDescent="0.25">
      <c r="A12" s="177"/>
      <c r="B12" s="22">
        <v>3</v>
      </c>
      <c r="C12" s="201"/>
      <c r="D12" s="89" t="s">
        <v>15</v>
      </c>
      <c r="E12" s="37">
        <v>7</v>
      </c>
      <c r="F12" s="34">
        <v>8</v>
      </c>
      <c r="G12" s="34">
        <v>9</v>
      </c>
      <c r="H12" s="34">
        <v>9</v>
      </c>
      <c r="I12" s="34">
        <v>9</v>
      </c>
      <c r="J12" s="34">
        <v>8</v>
      </c>
      <c r="K12" s="34">
        <v>9</v>
      </c>
      <c r="L12" s="34">
        <v>9</v>
      </c>
      <c r="M12" s="34">
        <v>10</v>
      </c>
      <c r="N12" s="38">
        <v>9</v>
      </c>
      <c r="O12" s="35">
        <v>8</v>
      </c>
      <c r="P12" s="34">
        <v>10</v>
      </c>
      <c r="Q12" s="34">
        <v>7</v>
      </c>
      <c r="R12" s="34">
        <v>10</v>
      </c>
      <c r="S12" s="34">
        <v>9</v>
      </c>
      <c r="T12" s="34">
        <v>9</v>
      </c>
      <c r="U12" s="34">
        <v>9</v>
      </c>
      <c r="V12" s="34">
        <v>9</v>
      </c>
      <c r="W12" s="34">
        <v>9</v>
      </c>
      <c r="X12" s="50">
        <v>10</v>
      </c>
      <c r="Y12" s="163">
        <f t="shared" si="1"/>
        <v>177</v>
      </c>
      <c r="Z12" s="161">
        <v>3</v>
      </c>
    </row>
    <row r="13" spans="1:26" ht="15.75" customHeight="1" x14ac:dyDescent="0.25">
      <c r="A13" s="177"/>
      <c r="B13" s="22">
        <v>4</v>
      </c>
      <c r="C13" s="201"/>
      <c r="D13" s="89" t="s">
        <v>64</v>
      </c>
      <c r="E13" s="39">
        <v>0</v>
      </c>
      <c r="F13" s="24">
        <v>8</v>
      </c>
      <c r="G13" s="24">
        <v>8</v>
      </c>
      <c r="H13" s="24">
        <v>10</v>
      </c>
      <c r="I13" s="24">
        <v>7</v>
      </c>
      <c r="J13" s="24">
        <v>9</v>
      </c>
      <c r="K13" s="24">
        <v>10</v>
      </c>
      <c r="L13" s="24">
        <v>8</v>
      </c>
      <c r="M13" s="24">
        <v>9</v>
      </c>
      <c r="N13" s="27">
        <v>7</v>
      </c>
      <c r="O13" s="33">
        <v>10</v>
      </c>
      <c r="P13" s="24">
        <v>9</v>
      </c>
      <c r="Q13" s="24">
        <v>8</v>
      </c>
      <c r="R13" s="24">
        <v>8</v>
      </c>
      <c r="S13" s="24">
        <v>10</v>
      </c>
      <c r="T13" s="24">
        <v>9</v>
      </c>
      <c r="U13" s="24">
        <v>9</v>
      </c>
      <c r="V13" s="24">
        <v>10</v>
      </c>
      <c r="W13" s="24">
        <v>10</v>
      </c>
      <c r="X13" s="49">
        <v>9</v>
      </c>
      <c r="Y13" s="12">
        <f t="shared" si="1"/>
        <v>168</v>
      </c>
      <c r="Z13" s="12"/>
    </row>
    <row r="14" spans="1:26" ht="15.75" customHeight="1" x14ac:dyDescent="0.25">
      <c r="A14" s="177"/>
      <c r="B14" s="100">
        <v>5</v>
      </c>
      <c r="C14" s="201"/>
      <c r="D14" s="91"/>
      <c r="E14" s="107"/>
      <c r="F14" s="108"/>
      <c r="G14" s="108"/>
      <c r="H14" s="108"/>
      <c r="I14" s="108"/>
      <c r="J14" s="108"/>
      <c r="K14" s="108"/>
      <c r="L14" s="108"/>
      <c r="M14" s="108"/>
      <c r="N14" s="125"/>
      <c r="O14" s="126"/>
      <c r="P14" s="108"/>
      <c r="Q14" s="108"/>
      <c r="R14" s="108"/>
      <c r="S14" s="108"/>
      <c r="T14" s="108"/>
      <c r="U14" s="108"/>
      <c r="V14" s="108"/>
      <c r="W14" s="108"/>
      <c r="X14" s="109"/>
      <c r="Y14" s="12"/>
      <c r="Z14" s="110"/>
    </row>
    <row r="15" spans="1:26" ht="15.75" customHeight="1" thickBot="1" x14ac:dyDescent="0.3">
      <c r="A15" s="177"/>
      <c r="B15" s="7">
        <v>6</v>
      </c>
      <c r="C15" s="202"/>
      <c r="D15" s="91" t="s">
        <v>100</v>
      </c>
      <c r="E15" s="101">
        <v>6</v>
      </c>
      <c r="F15" s="102">
        <v>0</v>
      </c>
      <c r="G15" s="102">
        <v>6</v>
      </c>
      <c r="H15" s="102">
        <v>8</v>
      </c>
      <c r="I15" s="102">
        <v>8</v>
      </c>
      <c r="J15" s="102">
        <v>9</v>
      </c>
      <c r="K15" s="102">
        <v>0</v>
      </c>
      <c r="L15" s="102">
        <v>9</v>
      </c>
      <c r="M15" s="102">
        <v>8</v>
      </c>
      <c r="N15" s="103">
        <v>8</v>
      </c>
      <c r="O15" s="104">
        <v>9</v>
      </c>
      <c r="P15" s="102">
        <v>9</v>
      </c>
      <c r="Q15" s="102">
        <v>9</v>
      </c>
      <c r="R15" s="102">
        <v>0</v>
      </c>
      <c r="S15" s="102">
        <v>10</v>
      </c>
      <c r="T15" s="102">
        <v>9</v>
      </c>
      <c r="U15" s="102">
        <v>0</v>
      </c>
      <c r="V15" s="102">
        <v>7</v>
      </c>
      <c r="W15" s="102">
        <v>0</v>
      </c>
      <c r="X15" s="105">
        <v>0</v>
      </c>
      <c r="Y15" s="66">
        <f t="shared" si="1"/>
        <v>115</v>
      </c>
      <c r="Z15" s="110"/>
    </row>
    <row r="16" spans="1:26" ht="15.75" customHeight="1" x14ac:dyDescent="0.25">
      <c r="A16" s="179">
        <v>3</v>
      </c>
      <c r="B16" s="22">
        <v>1</v>
      </c>
      <c r="C16" s="197" t="s">
        <v>71</v>
      </c>
      <c r="D16" s="89" t="s">
        <v>23</v>
      </c>
      <c r="E16" s="39">
        <v>8</v>
      </c>
      <c r="F16" s="24">
        <v>0</v>
      </c>
      <c r="G16" s="24">
        <v>6</v>
      </c>
      <c r="H16" s="24">
        <v>8</v>
      </c>
      <c r="I16" s="24">
        <v>8</v>
      </c>
      <c r="J16" s="24">
        <v>9</v>
      </c>
      <c r="K16" s="24">
        <v>10</v>
      </c>
      <c r="L16" s="24">
        <v>7</v>
      </c>
      <c r="M16" s="24">
        <v>6</v>
      </c>
      <c r="N16" s="27">
        <v>9</v>
      </c>
      <c r="O16" s="33">
        <v>7</v>
      </c>
      <c r="P16" s="24">
        <v>7</v>
      </c>
      <c r="Q16" s="24">
        <v>9</v>
      </c>
      <c r="R16" s="24">
        <v>10</v>
      </c>
      <c r="S16" s="24">
        <v>8</v>
      </c>
      <c r="T16" s="24">
        <v>8</v>
      </c>
      <c r="U16" s="24">
        <v>9</v>
      </c>
      <c r="V16" s="24">
        <v>8</v>
      </c>
      <c r="W16" s="24">
        <v>8</v>
      </c>
      <c r="X16" s="49">
        <v>7</v>
      </c>
      <c r="Y16" s="12">
        <f t="shared" si="1"/>
        <v>152</v>
      </c>
      <c r="Z16" s="12"/>
    </row>
    <row r="17" spans="1:26" ht="15.75" customHeight="1" x14ac:dyDescent="0.25">
      <c r="A17" s="177"/>
      <c r="B17" s="22">
        <v>2</v>
      </c>
      <c r="C17" s="198"/>
      <c r="D17" s="89"/>
      <c r="E17" s="39"/>
      <c r="F17" s="24"/>
      <c r="G17" s="24"/>
      <c r="H17" s="24"/>
      <c r="I17" s="24"/>
      <c r="J17" s="24"/>
      <c r="K17" s="24"/>
      <c r="L17" s="24"/>
      <c r="M17" s="24"/>
      <c r="N17" s="27"/>
      <c r="O17" s="33"/>
      <c r="P17" s="24"/>
      <c r="Q17" s="24"/>
      <c r="R17" s="24"/>
      <c r="S17" s="24"/>
      <c r="T17" s="24"/>
      <c r="U17" s="24"/>
      <c r="V17" s="24"/>
      <c r="W17" s="24"/>
      <c r="X17" s="49"/>
      <c r="Y17" s="12"/>
      <c r="Z17" s="12"/>
    </row>
    <row r="18" spans="1:26" ht="15.75" customHeight="1" x14ac:dyDescent="0.25">
      <c r="A18" s="177"/>
      <c r="B18" s="22">
        <v>3</v>
      </c>
      <c r="C18" s="198"/>
      <c r="D18" s="89"/>
      <c r="E18" s="39"/>
      <c r="F18" s="24"/>
      <c r="G18" s="24"/>
      <c r="H18" s="24"/>
      <c r="I18" s="24"/>
      <c r="J18" s="24"/>
      <c r="K18" s="24"/>
      <c r="L18" s="24"/>
      <c r="M18" s="24"/>
      <c r="N18" s="27"/>
      <c r="O18" s="33"/>
      <c r="P18" s="24"/>
      <c r="Q18" s="24"/>
      <c r="R18" s="24"/>
      <c r="S18" s="24"/>
      <c r="T18" s="24"/>
      <c r="U18" s="24"/>
      <c r="V18" s="24"/>
      <c r="W18" s="24"/>
      <c r="X18" s="49"/>
      <c r="Y18" s="12"/>
      <c r="Z18" s="12"/>
    </row>
    <row r="19" spans="1:26" ht="15.75" customHeight="1" x14ac:dyDescent="0.25">
      <c r="A19" s="177"/>
      <c r="B19" s="100">
        <v>4</v>
      </c>
      <c r="C19" s="198"/>
      <c r="D19" s="119" t="s">
        <v>95</v>
      </c>
      <c r="E19" s="37">
        <v>0</v>
      </c>
      <c r="F19" s="34">
        <v>9</v>
      </c>
      <c r="G19" s="34">
        <v>8</v>
      </c>
      <c r="H19" s="34">
        <v>8</v>
      </c>
      <c r="I19" s="34">
        <v>7</v>
      </c>
      <c r="J19" s="34">
        <v>8</v>
      </c>
      <c r="K19" s="34">
        <v>8</v>
      </c>
      <c r="L19" s="34">
        <v>9</v>
      </c>
      <c r="M19" s="34">
        <v>8</v>
      </c>
      <c r="N19" s="38">
        <v>7</v>
      </c>
      <c r="O19" s="35">
        <v>9</v>
      </c>
      <c r="P19" s="34">
        <v>9</v>
      </c>
      <c r="Q19" s="34">
        <v>8</v>
      </c>
      <c r="R19" s="34">
        <v>9</v>
      </c>
      <c r="S19" s="34">
        <v>8</v>
      </c>
      <c r="T19" s="34">
        <v>8</v>
      </c>
      <c r="U19" s="34">
        <v>10</v>
      </c>
      <c r="V19" s="34">
        <v>8</v>
      </c>
      <c r="W19" s="34">
        <v>8</v>
      </c>
      <c r="X19" s="50">
        <v>9</v>
      </c>
      <c r="Y19" s="66">
        <f t="shared" si="1"/>
        <v>158</v>
      </c>
      <c r="Z19" s="12"/>
    </row>
    <row r="20" spans="1:26" ht="15.75" customHeight="1" thickBot="1" x14ac:dyDescent="0.3">
      <c r="A20" s="178"/>
      <c r="B20" s="7">
        <v>5</v>
      </c>
      <c r="C20" s="199"/>
      <c r="D20" s="89" t="s">
        <v>24</v>
      </c>
      <c r="E20" s="40">
        <v>9</v>
      </c>
      <c r="F20" s="41">
        <v>9</v>
      </c>
      <c r="G20" s="41">
        <v>7</v>
      </c>
      <c r="H20" s="41">
        <v>9</v>
      </c>
      <c r="I20" s="41">
        <v>0</v>
      </c>
      <c r="J20" s="41">
        <v>6</v>
      </c>
      <c r="K20" s="41">
        <v>6</v>
      </c>
      <c r="L20" s="41">
        <v>6</v>
      </c>
      <c r="M20" s="41">
        <v>9</v>
      </c>
      <c r="N20" s="6">
        <v>6</v>
      </c>
      <c r="O20" s="111">
        <v>7</v>
      </c>
      <c r="P20" s="41">
        <v>7</v>
      </c>
      <c r="Q20" s="41">
        <v>7</v>
      </c>
      <c r="R20" s="41">
        <v>7</v>
      </c>
      <c r="S20" s="41">
        <v>0</v>
      </c>
      <c r="T20" s="41">
        <v>8</v>
      </c>
      <c r="U20" s="41">
        <v>0</v>
      </c>
      <c r="V20" s="41">
        <v>0</v>
      </c>
      <c r="W20" s="41">
        <v>0</v>
      </c>
      <c r="X20" s="80">
        <v>0</v>
      </c>
      <c r="Y20" s="13">
        <f t="shared" ref="Y20" si="2">SUM(E20:X20)</f>
        <v>103</v>
      </c>
      <c r="Z20" s="12"/>
    </row>
    <row r="21" spans="1:26" ht="15.75" customHeight="1" x14ac:dyDescent="0.25">
      <c r="A21" s="179">
        <v>4</v>
      </c>
      <c r="B21" s="21">
        <v>1</v>
      </c>
      <c r="C21" s="197" t="s">
        <v>70</v>
      </c>
      <c r="D21" s="88" t="s">
        <v>11</v>
      </c>
      <c r="E21" s="42">
        <v>0</v>
      </c>
      <c r="F21" s="43">
        <v>0</v>
      </c>
      <c r="G21" s="43">
        <v>0</v>
      </c>
      <c r="H21" s="43">
        <v>8</v>
      </c>
      <c r="I21" s="43">
        <v>10</v>
      </c>
      <c r="J21" s="43">
        <v>10</v>
      </c>
      <c r="K21" s="43">
        <v>0</v>
      </c>
      <c r="L21" s="43">
        <v>6</v>
      </c>
      <c r="M21" s="43">
        <v>9</v>
      </c>
      <c r="N21" s="44">
        <v>9</v>
      </c>
      <c r="O21" s="45">
        <v>8</v>
      </c>
      <c r="P21" s="43">
        <v>8</v>
      </c>
      <c r="Q21" s="43">
        <v>8</v>
      </c>
      <c r="R21" s="43">
        <v>8</v>
      </c>
      <c r="S21" s="43">
        <v>0</v>
      </c>
      <c r="T21" s="43">
        <v>0</v>
      </c>
      <c r="U21" s="43">
        <v>7</v>
      </c>
      <c r="V21" s="43">
        <v>0</v>
      </c>
      <c r="W21" s="43">
        <v>8</v>
      </c>
      <c r="X21" s="48">
        <v>9</v>
      </c>
      <c r="Y21" s="65">
        <f t="shared" si="1"/>
        <v>108</v>
      </c>
      <c r="Z21" s="11"/>
    </row>
    <row r="22" spans="1:26" ht="15.75" customHeight="1" x14ac:dyDescent="0.25">
      <c r="A22" s="177"/>
      <c r="B22" s="22">
        <v>2</v>
      </c>
      <c r="C22" s="198"/>
      <c r="D22" s="89" t="s">
        <v>61</v>
      </c>
      <c r="E22" s="39">
        <v>7</v>
      </c>
      <c r="F22" s="24">
        <v>7</v>
      </c>
      <c r="G22" s="24">
        <v>9</v>
      </c>
      <c r="H22" s="24">
        <v>8</v>
      </c>
      <c r="I22" s="24">
        <v>6</v>
      </c>
      <c r="J22" s="24">
        <v>9</v>
      </c>
      <c r="K22" s="24">
        <v>9</v>
      </c>
      <c r="L22" s="24">
        <v>7</v>
      </c>
      <c r="M22" s="24">
        <v>10</v>
      </c>
      <c r="N22" s="27">
        <v>9</v>
      </c>
      <c r="O22" s="33">
        <v>10</v>
      </c>
      <c r="P22" s="24">
        <v>6</v>
      </c>
      <c r="Q22" s="24">
        <v>10</v>
      </c>
      <c r="R22" s="24">
        <v>0</v>
      </c>
      <c r="S22" s="24">
        <v>8</v>
      </c>
      <c r="T22" s="24">
        <v>9</v>
      </c>
      <c r="U22" s="24">
        <v>9</v>
      </c>
      <c r="V22" s="24">
        <v>0</v>
      </c>
      <c r="W22" s="24">
        <v>7</v>
      </c>
      <c r="X22" s="49">
        <v>8</v>
      </c>
      <c r="Y22" s="12">
        <f t="shared" si="1"/>
        <v>148</v>
      </c>
      <c r="Z22" s="12"/>
    </row>
    <row r="23" spans="1:26" ht="15.75" customHeight="1" x14ac:dyDescent="0.25">
      <c r="A23" s="177"/>
      <c r="B23" s="22">
        <v>3</v>
      </c>
      <c r="C23" s="198"/>
      <c r="D23" s="89" t="s">
        <v>12</v>
      </c>
      <c r="E23" s="37">
        <v>9</v>
      </c>
      <c r="F23" s="34">
        <v>8</v>
      </c>
      <c r="G23" s="34">
        <v>8</v>
      </c>
      <c r="H23" s="34">
        <v>9</v>
      </c>
      <c r="I23" s="34">
        <v>0</v>
      </c>
      <c r="J23" s="34">
        <v>7</v>
      </c>
      <c r="K23" s="34">
        <v>10</v>
      </c>
      <c r="L23" s="34">
        <v>9</v>
      </c>
      <c r="M23" s="34">
        <v>9</v>
      </c>
      <c r="N23" s="38">
        <v>8</v>
      </c>
      <c r="O23" s="35">
        <v>9</v>
      </c>
      <c r="P23" s="34">
        <v>8</v>
      </c>
      <c r="Q23" s="34">
        <v>0</v>
      </c>
      <c r="R23" s="34">
        <v>7</v>
      </c>
      <c r="S23" s="34">
        <v>8</v>
      </c>
      <c r="T23" s="34">
        <v>9</v>
      </c>
      <c r="U23" s="34">
        <v>8</v>
      </c>
      <c r="V23" s="34">
        <v>7</v>
      </c>
      <c r="W23" s="34">
        <v>6</v>
      </c>
      <c r="X23" s="50">
        <v>10</v>
      </c>
      <c r="Y23" s="66">
        <f t="shared" si="1"/>
        <v>149</v>
      </c>
      <c r="Z23" s="12"/>
    </row>
    <row r="24" spans="1:26" ht="15.75" customHeight="1" x14ac:dyDescent="0.25">
      <c r="A24" s="177"/>
      <c r="B24" s="22">
        <v>4</v>
      </c>
      <c r="C24" s="198"/>
      <c r="D24" s="89" t="s">
        <v>62</v>
      </c>
      <c r="E24" s="39">
        <v>0</v>
      </c>
      <c r="F24" s="24">
        <v>0</v>
      </c>
      <c r="G24" s="24">
        <v>8</v>
      </c>
      <c r="H24" s="24">
        <v>9</v>
      </c>
      <c r="I24" s="24">
        <v>0</v>
      </c>
      <c r="J24" s="24">
        <v>6</v>
      </c>
      <c r="K24" s="24">
        <v>10</v>
      </c>
      <c r="L24" s="24">
        <v>7</v>
      </c>
      <c r="M24" s="24">
        <v>0</v>
      </c>
      <c r="N24" s="27">
        <v>0</v>
      </c>
      <c r="O24" s="33">
        <v>0</v>
      </c>
      <c r="P24" s="24">
        <v>0</v>
      </c>
      <c r="Q24" s="24">
        <v>0</v>
      </c>
      <c r="R24" s="24">
        <v>7</v>
      </c>
      <c r="S24" s="24">
        <v>8</v>
      </c>
      <c r="T24" s="24">
        <v>8</v>
      </c>
      <c r="U24" s="24">
        <v>10</v>
      </c>
      <c r="V24" s="24">
        <v>5</v>
      </c>
      <c r="W24" s="24">
        <v>0</v>
      </c>
      <c r="X24" s="49">
        <v>0</v>
      </c>
      <c r="Y24" s="12">
        <f>SUM(E24:X24)</f>
        <v>78</v>
      </c>
      <c r="Z24" s="12"/>
    </row>
    <row r="25" spans="1:26" ht="15.75" customHeight="1" x14ac:dyDescent="0.25">
      <c r="A25" s="177"/>
      <c r="B25" s="22">
        <v>5</v>
      </c>
      <c r="C25" s="198"/>
      <c r="D25" s="89" t="s">
        <v>99</v>
      </c>
      <c r="E25" s="37">
        <v>0</v>
      </c>
      <c r="F25" s="34">
        <v>9</v>
      </c>
      <c r="G25" s="34">
        <v>9</v>
      </c>
      <c r="H25" s="34">
        <v>9</v>
      </c>
      <c r="I25" s="34">
        <v>9</v>
      </c>
      <c r="J25" s="34">
        <v>9</v>
      </c>
      <c r="K25" s="34">
        <v>9</v>
      </c>
      <c r="L25" s="34">
        <v>8</v>
      </c>
      <c r="M25" s="34">
        <v>10</v>
      </c>
      <c r="N25" s="38">
        <v>9</v>
      </c>
      <c r="O25" s="35">
        <v>6</v>
      </c>
      <c r="P25" s="34">
        <v>9</v>
      </c>
      <c r="Q25" s="34">
        <v>9</v>
      </c>
      <c r="R25" s="34">
        <v>8</v>
      </c>
      <c r="S25" s="34">
        <v>9</v>
      </c>
      <c r="T25" s="34">
        <v>9</v>
      </c>
      <c r="U25" s="34">
        <v>7</v>
      </c>
      <c r="V25" s="34">
        <v>0</v>
      </c>
      <c r="W25" s="34">
        <v>0</v>
      </c>
      <c r="X25" s="50">
        <v>0</v>
      </c>
      <c r="Y25" s="66">
        <f>SUM(E25:X25)</f>
        <v>138</v>
      </c>
      <c r="Z25" s="12"/>
    </row>
    <row r="26" spans="1:26" ht="15.75" customHeight="1" x14ac:dyDescent="0.25">
      <c r="A26" s="177"/>
      <c r="B26" s="22">
        <v>6</v>
      </c>
      <c r="C26" s="198"/>
      <c r="D26" s="89" t="s">
        <v>68</v>
      </c>
      <c r="E26" s="37">
        <v>0</v>
      </c>
      <c r="F26" s="34">
        <v>0</v>
      </c>
      <c r="G26" s="34">
        <v>0</v>
      </c>
      <c r="H26" s="34">
        <v>8</v>
      </c>
      <c r="I26" s="34">
        <v>6</v>
      </c>
      <c r="J26" s="34">
        <v>7</v>
      </c>
      <c r="K26" s="34">
        <v>8</v>
      </c>
      <c r="L26" s="34">
        <v>8</v>
      </c>
      <c r="M26" s="34">
        <v>8</v>
      </c>
      <c r="N26" s="38">
        <v>7</v>
      </c>
      <c r="O26" s="35">
        <v>8</v>
      </c>
      <c r="P26" s="34">
        <v>9</v>
      </c>
      <c r="Q26" s="34">
        <v>10</v>
      </c>
      <c r="R26" s="34">
        <v>9</v>
      </c>
      <c r="S26" s="34">
        <v>7</v>
      </c>
      <c r="T26" s="34">
        <v>10</v>
      </c>
      <c r="U26" s="34">
        <v>10</v>
      </c>
      <c r="V26" s="34">
        <v>9</v>
      </c>
      <c r="W26" s="34">
        <v>8</v>
      </c>
      <c r="X26" s="50">
        <v>8</v>
      </c>
      <c r="Y26" s="66">
        <f t="shared" si="1"/>
        <v>140</v>
      </c>
      <c r="Z26" s="12"/>
    </row>
    <row r="27" spans="1:26" ht="16.5" customHeight="1" thickBot="1" x14ac:dyDescent="0.3">
      <c r="A27" s="178"/>
      <c r="B27" s="7">
        <v>7</v>
      </c>
      <c r="C27" s="199"/>
      <c r="D27" s="91" t="s">
        <v>79</v>
      </c>
      <c r="E27" s="40">
        <v>0</v>
      </c>
      <c r="F27" s="41">
        <v>0</v>
      </c>
      <c r="G27" s="41">
        <v>9</v>
      </c>
      <c r="H27" s="41">
        <v>8</v>
      </c>
      <c r="I27" s="41">
        <v>8</v>
      </c>
      <c r="J27" s="41">
        <v>0</v>
      </c>
      <c r="K27" s="41">
        <v>0</v>
      </c>
      <c r="L27" s="41">
        <v>0</v>
      </c>
      <c r="M27" s="41">
        <v>7</v>
      </c>
      <c r="N27" s="6">
        <v>6</v>
      </c>
      <c r="O27" s="111">
        <v>8</v>
      </c>
      <c r="P27" s="41">
        <v>6</v>
      </c>
      <c r="Q27" s="41">
        <v>0</v>
      </c>
      <c r="R27" s="41">
        <v>0</v>
      </c>
      <c r="S27" s="41">
        <v>0</v>
      </c>
      <c r="T27" s="41">
        <v>6</v>
      </c>
      <c r="U27" s="41">
        <v>0</v>
      </c>
      <c r="V27" s="41">
        <v>7</v>
      </c>
      <c r="W27" s="41">
        <v>7</v>
      </c>
      <c r="X27" s="80">
        <v>0</v>
      </c>
      <c r="Y27" s="13">
        <f t="shared" si="1"/>
        <v>72</v>
      </c>
      <c r="Z27" s="13"/>
    </row>
    <row r="28" spans="1:26" ht="15.75" customHeight="1" x14ac:dyDescent="0.25">
      <c r="A28" s="179">
        <v>5</v>
      </c>
      <c r="B28" s="1">
        <v>1</v>
      </c>
      <c r="C28" s="200" t="s">
        <v>69</v>
      </c>
      <c r="D28" s="92" t="s">
        <v>21</v>
      </c>
      <c r="E28" s="42">
        <v>9</v>
      </c>
      <c r="F28" s="43">
        <v>9</v>
      </c>
      <c r="G28" s="43">
        <v>7</v>
      </c>
      <c r="H28" s="43">
        <v>0</v>
      </c>
      <c r="I28" s="43">
        <v>7</v>
      </c>
      <c r="J28" s="43">
        <v>10</v>
      </c>
      <c r="K28" s="43">
        <v>9</v>
      </c>
      <c r="L28" s="43">
        <v>8</v>
      </c>
      <c r="M28" s="43">
        <v>6</v>
      </c>
      <c r="N28" s="44">
        <v>8</v>
      </c>
      <c r="O28" s="45">
        <v>9</v>
      </c>
      <c r="P28" s="43">
        <v>7</v>
      </c>
      <c r="Q28" s="43">
        <v>0</v>
      </c>
      <c r="R28" s="43">
        <v>7</v>
      </c>
      <c r="S28" s="43">
        <v>10</v>
      </c>
      <c r="T28" s="43">
        <v>7</v>
      </c>
      <c r="U28" s="43">
        <v>0</v>
      </c>
      <c r="V28" s="43">
        <v>9</v>
      </c>
      <c r="W28" s="43">
        <v>7</v>
      </c>
      <c r="X28" s="48">
        <v>9</v>
      </c>
      <c r="Y28" s="65">
        <f t="shared" si="1"/>
        <v>138</v>
      </c>
      <c r="Z28" s="11"/>
    </row>
    <row r="29" spans="1:26" ht="15.75" customHeight="1" x14ac:dyDescent="0.25">
      <c r="A29" s="177"/>
      <c r="B29" s="2">
        <v>2</v>
      </c>
      <c r="C29" s="201"/>
      <c r="D29" s="93" t="s">
        <v>73</v>
      </c>
      <c r="E29" s="39">
        <v>10</v>
      </c>
      <c r="F29" s="24">
        <v>9</v>
      </c>
      <c r="G29" s="24">
        <v>8</v>
      </c>
      <c r="H29" s="24">
        <v>8</v>
      </c>
      <c r="I29" s="24">
        <v>10</v>
      </c>
      <c r="J29" s="24">
        <v>9</v>
      </c>
      <c r="K29" s="24">
        <v>9</v>
      </c>
      <c r="L29" s="24">
        <v>10</v>
      </c>
      <c r="M29" s="24">
        <v>9</v>
      </c>
      <c r="N29" s="27">
        <v>10</v>
      </c>
      <c r="O29" s="33">
        <v>9</v>
      </c>
      <c r="P29" s="24">
        <v>9</v>
      </c>
      <c r="Q29" s="24">
        <v>8</v>
      </c>
      <c r="R29" s="24">
        <v>9</v>
      </c>
      <c r="S29" s="24">
        <v>7</v>
      </c>
      <c r="T29" s="24">
        <v>10</v>
      </c>
      <c r="U29" s="24">
        <v>10</v>
      </c>
      <c r="V29" s="24">
        <v>10</v>
      </c>
      <c r="W29" s="24">
        <v>9</v>
      </c>
      <c r="X29" s="49">
        <v>7</v>
      </c>
      <c r="Y29" s="161">
        <f t="shared" si="1"/>
        <v>180</v>
      </c>
      <c r="Z29" s="161">
        <v>1</v>
      </c>
    </row>
    <row r="30" spans="1:26" ht="15.75" customHeight="1" x14ac:dyDescent="0.25">
      <c r="A30" s="177"/>
      <c r="B30" s="2">
        <v>3</v>
      </c>
      <c r="C30" s="201"/>
      <c r="D30" s="93" t="s">
        <v>74</v>
      </c>
      <c r="E30" s="37">
        <v>6</v>
      </c>
      <c r="F30" s="34">
        <v>7</v>
      </c>
      <c r="G30" s="34">
        <v>9</v>
      </c>
      <c r="H30" s="34">
        <v>9</v>
      </c>
      <c r="I30" s="34">
        <v>8</v>
      </c>
      <c r="J30" s="34">
        <v>7</v>
      </c>
      <c r="K30" s="34">
        <v>10</v>
      </c>
      <c r="L30" s="34">
        <v>10</v>
      </c>
      <c r="M30" s="34">
        <v>9</v>
      </c>
      <c r="N30" s="38">
        <v>9</v>
      </c>
      <c r="O30" s="35">
        <v>8</v>
      </c>
      <c r="P30" s="34">
        <v>8</v>
      </c>
      <c r="Q30" s="34">
        <v>9</v>
      </c>
      <c r="R30" s="34">
        <v>10</v>
      </c>
      <c r="S30" s="34">
        <v>8</v>
      </c>
      <c r="T30" s="34">
        <v>8</v>
      </c>
      <c r="U30" s="34">
        <v>8</v>
      </c>
      <c r="V30" s="34">
        <v>8</v>
      </c>
      <c r="W30" s="34">
        <v>8</v>
      </c>
      <c r="X30" s="50">
        <v>9</v>
      </c>
      <c r="Y30" s="66">
        <f t="shared" si="1"/>
        <v>168</v>
      </c>
      <c r="Z30" s="12"/>
    </row>
    <row r="31" spans="1:26" ht="15.75" customHeight="1" x14ac:dyDescent="0.25">
      <c r="A31" s="177"/>
      <c r="B31" s="2">
        <v>4</v>
      </c>
      <c r="C31" s="201"/>
      <c r="D31" s="93" t="s">
        <v>75</v>
      </c>
      <c r="E31" s="39">
        <v>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27">
        <v>0</v>
      </c>
      <c r="O31" s="33">
        <v>7</v>
      </c>
      <c r="P31" s="24">
        <v>8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49">
        <v>0</v>
      </c>
      <c r="Y31" s="12">
        <f t="shared" si="1"/>
        <v>30</v>
      </c>
      <c r="Z31" s="12"/>
    </row>
    <row r="32" spans="1:26" ht="15.75" customHeight="1" x14ac:dyDescent="0.25">
      <c r="A32" s="177"/>
      <c r="B32" s="2">
        <v>5</v>
      </c>
      <c r="C32" s="201"/>
      <c r="D32" s="93" t="s">
        <v>20</v>
      </c>
      <c r="E32" s="37">
        <v>8</v>
      </c>
      <c r="F32" s="34">
        <v>10</v>
      </c>
      <c r="G32" s="34">
        <v>8</v>
      </c>
      <c r="H32" s="34">
        <v>9</v>
      </c>
      <c r="I32" s="34">
        <v>0</v>
      </c>
      <c r="J32" s="34">
        <v>7</v>
      </c>
      <c r="K32" s="34">
        <v>10</v>
      </c>
      <c r="L32" s="34">
        <v>9</v>
      </c>
      <c r="M32" s="34">
        <v>7</v>
      </c>
      <c r="N32" s="38">
        <v>8</v>
      </c>
      <c r="O32" s="35">
        <v>9</v>
      </c>
      <c r="P32" s="34">
        <v>8</v>
      </c>
      <c r="Q32" s="34">
        <v>8</v>
      </c>
      <c r="R32" s="34">
        <v>8</v>
      </c>
      <c r="S32" s="34">
        <v>10</v>
      </c>
      <c r="T32" s="34">
        <v>9</v>
      </c>
      <c r="U32" s="34">
        <v>8</v>
      </c>
      <c r="V32" s="34">
        <v>0</v>
      </c>
      <c r="W32" s="34">
        <v>0</v>
      </c>
      <c r="X32" s="50">
        <v>0</v>
      </c>
      <c r="Y32" s="66">
        <f t="shared" si="1"/>
        <v>136</v>
      </c>
      <c r="Z32" s="12"/>
    </row>
    <row r="33" spans="1:26" ht="15.75" customHeight="1" thickBot="1" x14ac:dyDescent="0.3">
      <c r="A33" s="178"/>
      <c r="B33" s="26">
        <v>6</v>
      </c>
      <c r="C33" s="202"/>
      <c r="D33" s="94"/>
      <c r="E33" s="40"/>
      <c r="F33" s="41"/>
      <c r="G33" s="41"/>
      <c r="H33" s="41"/>
      <c r="I33" s="41"/>
      <c r="J33" s="41"/>
      <c r="K33" s="41"/>
      <c r="L33" s="41"/>
      <c r="M33" s="41"/>
      <c r="N33" s="6"/>
      <c r="O33" s="111"/>
      <c r="P33" s="41"/>
      <c r="Q33" s="41"/>
      <c r="R33" s="41"/>
      <c r="S33" s="41"/>
      <c r="T33" s="41"/>
      <c r="U33" s="41"/>
      <c r="V33" s="41"/>
      <c r="W33" s="41"/>
      <c r="X33" s="80"/>
      <c r="Y33" s="13">
        <f t="shared" si="1"/>
        <v>0</v>
      </c>
      <c r="Z33" s="13"/>
    </row>
    <row r="34" spans="1:26" ht="15.75" customHeight="1" x14ac:dyDescent="0.25">
      <c r="A34" s="179">
        <v>6</v>
      </c>
      <c r="B34" s="21">
        <v>1</v>
      </c>
      <c r="C34" s="200" t="s">
        <v>65</v>
      </c>
      <c r="D34" s="92" t="s">
        <v>66</v>
      </c>
      <c r="E34" s="42">
        <v>0</v>
      </c>
      <c r="F34" s="43">
        <v>0</v>
      </c>
      <c r="G34" s="43">
        <v>0</v>
      </c>
      <c r="H34" s="43">
        <v>0</v>
      </c>
      <c r="I34" s="43">
        <v>0</v>
      </c>
      <c r="J34" s="43">
        <v>6</v>
      </c>
      <c r="K34" s="43">
        <v>0</v>
      </c>
      <c r="L34" s="43">
        <v>0</v>
      </c>
      <c r="M34" s="43">
        <v>0</v>
      </c>
      <c r="N34" s="44">
        <v>0</v>
      </c>
      <c r="O34" s="45">
        <v>0</v>
      </c>
      <c r="P34" s="43">
        <v>0</v>
      </c>
      <c r="Q34" s="43">
        <v>0</v>
      </c>
      <c r="R34" s="43">
        <v>0</v>
      </c>
      <c r="S34" s="43">
        <v>9</v>
      </c>
      <c r="T34" s="43">
        <v>0</v>
      </c>
      <c r="U34" s="43">
        <v>0</v>
      </c>
      <c r="V34" s="43">
        <v>0</v>
      </c>
      <c r="W34" s="43">
        <v>0</v>
      </c>
      <c r="X34" s="48">
        <v>0</v>
      </c>
      <c r="Y34" s="65">
        <f t="shared" si="1"/>
        <v>15</v>
      </c>
      <c r="Z34" s="11"/>
    </row>
    <row r="35" spans="1:26" ht="15.75" customHeight="1" x14ac:dyDescent="0.25">
      <c r="A35" s="177"/>
      <c r="B35" s="22">
        <v>2</v>
      </c>
      <c r="C35" s="201"/>
      <c r="D35" s="93" t="s">
        <v>107</v>
      </c>
      <c r="E35" s="39">
        <v>7</v>
      </c>
      <c r="F35" s="24">
        <v>9</v>
      </c>
      <c r="G35" s="24">
        <v>0</v>
      </c>
      <c r="H35" s="24">
        <v>0</v>
      </c>
      <c r="I35" s="24">
        <v>0</v>
      </c>
      <c r="J35" s="24">
        <v>6</v>
      </c>
      <c r="K35" s="24">
        <v>7</v>
      </c>
      <c r="L35" s="24">
        <v>7</v>
      </c>
      <c r="M35" s="24">
        <v>9</v>
      </c>
      <c r="N35" s="27">
        <v>10</v>
      </c>
      <c r="O35" s="33">
        <v>8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49">
        <v>0</v>
      </c>
      <c r="Y35" s="12">
        <f t="shared" si="1"/>
        <v>63</v>
      </c>
      <c r="Z35" s="12"/>
    </row>
    <row r="36" spans="1:26" ht="15.75" customHeight="1" thickBot="1" x14ac:dyDescent="0.3">
      <c r="A36" s="177"/>
      <c r="B36" s="22">
        <v>3</v>
      </c>
      <c r="C36" s="201"/>
      <c r="D36" s="93" t="s">
        <v>67</v>
      </c>
      <c r="E36" s="37">
        <v>9</v>
      </c>
      <c r="F36" s="34">
        <v>7</v>
      </c>
      <c r="G36" s="34">
        <v>7</v>
      </c>
      <c r="H36" s="34">
        <v>6</v>
      </c>
      <c r="I36" s="34">
        <v>0</v>
      </c>
      <c r="J36" s="34">
        <v>9</v>
      </c>
      <c r="K36" s="34">
        <v>8</v>
      </c>
      <c r="L36" s="34">
        <v>0</v>
      </c>
      <c r="M36" s="34">
        <v>0</v>
      </c>
      <c r="N36" s="38">
        <v>7</v>
      </c>
      <c r="O36" s="35">
        <v>7</v>
      </c>
      <c r="P36" s="34">
        <v>0</v>
      </c>
      <c r="Q36" s="34">
        <v>9</v>
      </c>
      <c r="R36" s="34">
        <v>6</v>
      </c>
      <c r="S36" s="34">
        <v>6</v>
      </c>
      <c r="T36" s="34">
        <v>9</v>
      </c>
      <c r="U36" s="34">
        <v>9</v>
      </c>
      <c r="V36" s="34">
        <v>9</v>
      </c>
      <c r="W36" s="34">
        <v>9</v>
      </c>
      <c r="X36" s="50">
        <v>0</v>
      </c>
      <c r="Y36" s="66">
        <f t="shared" si="1"/>
        <v>117</v>
      </c>
      <c r="Z36" s="12"/>
    </row>
    <row r="37" spans="1:26" ht="15.75" customHeight="1" x14ac:dyDescent="0.25">
      <c r="A37" s="177"/>
      <c r="B37" s="22">
        <v>4</v>
      </c>
      <c r="C37" s="201"/>
      <c r="D37" s="93" t="s">
        <v>22</v>
      </c>
      <c r="E37" s="42">
        <v>0</v>
      </c>
      <c r="F37" s="43">
        <v>0</v>
      </c>
      <c r="G37" s="43">
        <v>6</v>
      </c>
      <c r="H37" s="43">
        <v>0</v>
      </c>
      <c r="I37" s="43">
        <v>0</v>
      </c>
      <c r="J37" s="43">
        <v>9</v>
      </c>
      <c r="K37" s="43">
        <v>0</v>
      </c>
      <c r="L37" s="43">
        <v>0</v>
      </c>
      <c r="M37" s="43">
        <v>0</v>
      </c>
      <c r="N37" s="44">
        <v>0</v>
      </c>
      <c r="O37" s="45">
        <v>0</v>
      </c>
      <c r="P37" s="43">
        <v>9</v>
      </c>
      <c r="Q37" s="43">
        <v>6</v>
      </c>
      <c r="R37" s="43">
        <v>7</v>
      </c>
      <c r="S37" s="43">
        <v>7</v>
      </c>
      <c r="T37" s="43">
        <v>0</v>
      </c>
      <c r="U37" s="43">
        <v>0</v>
      </c>
      <c r="V37" s="43">
        <v>0</v>
      </c>
      <c r="W37" s="43">
        <v>0</v>
      </c>
      <c r="X37" s="48">
        <v>0</v>
      </c>
      <c r="Y37" s="12">
        <f t="shared" si="1"/>
        <v>44</v>
      </c>
      <c r="Z37" s="12"/>
    </row>
    <row r="38" spans="1:26" ht="15.75" customHeight="1" x14ac:dyDescent="0.25">
      <c r="A38" s="177"/>
      <c r="B38" s="22">
        <v>5</v>
      </c>
      <c r="C38" s="201"/>
      <c r="D38" s="93" t="s">
        <v>96</v>
      </c>
      <c r="E38" s="37">
        <v>10</v>
      </c>
      <c r="F38" s="34">
        <v>0</v>
      </c>
      <c r="G38" s="34">
        <v>10</v>
      </c>
      <c r="H38" s="34">
        <v>6</v>
      </c>
      <c r="I38" s="34">
        <v>8</v>
      </c>
      <c r="J38" s="34">
        <v>10</v>
      </c>
      <c r="K38" s="34">
        <v>10</v>
      </c>
      <c r="L38" s="34">
        <v>7</v>
      </c>
      <c r="M38" s="34">
        <v>6</v>
      </c>
      <c r="N38" s="38">
        <v>10</v>
      </c>
      <c r="O38" s="35">
        <v>10</v>
      </c>
      <c r="P38" s="34">
        <v>7</v>
      </c>
      <c r="Q38" s="34">
        <v>6</v>
      </c>
      <c r="R38" s="34">
        <v>8</v>
      </c>
      <c r="S38" s="34">
        <v>6</v>
      </c>
      <c r="T38" s="34">
        <v>0</v>
      </c>
      <c r="U38" s="34">
        <v>8</v>
      </c>
      <c r="V38" s="34">
        <v>9</v>
      </c>
      <c r="W38" s="34">
        <v>6</v>
      </c>
      <c r="X38" s="50"/>
      <c r="Y38" s="66">
        <f t="shared" si="1"/>
        <v>137</v>
      </c>
      <c r="Z38" s="12"/>
    </row>
    <row r="39" spans="1:26" ht="15.75" customHeight="1" thickBot="1" x14ac:dyDescent="0.3">
      <c r="A39" s="178"/>
      <c r="B39" s="7">
        <v>6</v>
      </c>
      <c r="C39" s="202"/>
      <c r="D39" s="95"/>
      <c r="E39" s="40"/>
      <c r="F39" s="41"/>
      <c r="G39" s="41"/>
      <c r="H39" s="41"/>
      <c r="I39" s="41"/>
      <c r="J39" s="41"/>
      <c r="K39" s="41"/>
      <c r="L39" s="41"/>
      <c r="M39" s="41"/>
      <c r="N39" s="6"/>
      <c r="O39" s="111"/>
      <c r="P39" s="41"/>
      <c r="Q39" s="41"/>
      <c r="R39" s="41"/>
      <c r="S39" s="41"/>
      <c r="T39" s="41"/>
      <c r="U39" s="41"/>
      <c r="V39" s="41"/>
      <c r="W39" s="41"/>
      <c r="X39" s="80"/>
      <c r="Y39" s="13">
        <f t="shared" si="1"/>
        <v>0</v>
      </c>
      <c r="Z39" s="13"/>
    </row>
    <row r="40" spans="1:26" ht="15.75" customHeight="1" x14ac:dyDescent="0.25">
      <c r="A40" s="179">
        <v>7</v>
      </c>
      <c r="B40" s="21">
        <v>1</v>
      </c>
      <c r="C40" s="197" t="s">
        <v>10</v>
      </c>
      <c r="D40" s="88" t="s">
        <v>18</v>
      </c>
      <c r="E40" s="42">
        <v>6</v>
      </c>
      <c r="F40" s="43">
        <v>10</v>
      </c>
      <c r="G40" s="43">
        <v>8</v>
      </c>
      <c r="H40" s="43">
        <v>8</v>
      </c>
      <c r="I40" s="43">
        <v>8</v>
      </c>
      <c r="J40" s="43">
        <v>9</v>
      </c>
      <c r="K40" s="43">
        <v>0</v>
      </c>
      <c r="L40" s="43">
        <v>7</v>
      </c>
      <c r="M40" s="43">
        <v>7</v>
      </c>
      <c r="N40" s="44">
        <v>7</v>
      </c>
      <c r="O40" s="45">
        <v>0</v>
      </c>
      <c r="P40" s="43">
        <v>10</v>
      </c>
      <c r="Q40" s="43">
        <v>8</v>
      </c>
      <c r="R40" s="43">
        <v>7</v>
      </c>
      <c r="S40" s="43">
        <v>8</v>
      </c>
      <c r="T40" s="43">
        <v>8</v>
      </c>
      <c r="U40" s="43">
        <v>8</v>
      </c>
      <c r="V40" s="43">
        <v>8</v>
      </c>
      <c r="W40" s="43">
        <v>8</v>
      </c>
      <c r="X40" s="48">
        <v>8</v>
      </c>
      <c r="Y40" s="65">
        <f t="shared" si="1"/>
        <v>143</v>
      </c>
      <c r="Z40" s="11"/>
    </row>
    <row r="41" spans="1:26" ht="15.75" customHeight="1" x14ac:dyDescent="0.25">
      <c r="A41" s="177"/>
      <c r="B41" s="22">
        <v>2</v>
      </c>
      <c r="C41" s="198"/>
      <c r="D41" s="89" t="s">
        <v>19</v>
      </c>
      <c r="E41" s="39">
        <v>9</v>
      </c>
      <c r="F41" s="24">
        <v>7</v>
      </c>
      <c r="G41" s="24">
        <v>9</v>
      </c>
      <c r="H41" s="24">
        <v>9</v>
      </c>
      <c r="I41" s="24">
        <v>10</v>
      </c>
      <c r="J41" s="24">
        <v>6</v>
      </c>
      <c r="K41" s="24">
        <v>9</v>
      </c>
      <c r="L41" s="24">
        <v>10</v>
      </c>
      <c r="M41" s="24">
        <v>9</v>
      </c>
      <c r="N41" s="27">
        <v>9</v>
      </c>
      <c r="O41" s="33">
        <v>6</v>
      </c>
      <c r="P41" s="24">
        <v>8</v>
      </c>
      <c r="Q41" s="24">
        <v>8</v>
      </c>
      <c r="R41" s="24">
        <v>9</v>
      </c>
      <c r="S41" s="24">
        <v>10</v>
      </c>
      <c r="T41" s="24">
        <v>7</v>
      </c>
      <c r="U41" s="24">
        <v>0</v>
      </c>
      <c r="V41" s="24">
        <v>10</v>
      </c>
      <c r="W41" s="24">
        <v>7</v>
      </c>
      <c r="X41" s="49">
        <v>6</v>
      </c>
      <c r="Y41" s="12">
        <f t="shared" si="1"/>
        <v>158</v>
      </c>
      <c r="Z41" s="12"/>
    </row>
    <row r="42" spans="1:26" ht="15.75" customHeight="1" x14ac:dyDescent="0.25">
      <c r="A42" s="177"/>
      <c r="B42" s="22">
        <v>3</v>
      </c>
      <c r="C42" s="198"/>
      <c r="D42" s="96" t="s">
        <v>60</v>
      </c>
      <c r="E42" s="37">
        <v>8</v>
      </c>
      <c r="F42" s="34">
        <v>7</v>
      </c>
      <c r="G42" s="34">
        <v>7</v>
      </c>
      <c r="H42" s="34">
        <v>9</v>
      </c>
      <c r="I42" s="34">
        <v>9</v>
      </c>
      <c r="J42" s="34">
        <v>8</v>
      </c>
      <c r="K42" s="34">
        <v>8</v>
      </c>
      <c r="L42" s="34">
        <v>9</v>
      </c>
      <c r="M42" s="34">
        <v>0</v>
      </c>
      <c r="N42" s="38">
        <v>7</v>
      </c>
      <c r="O42" s="35">
        <v>8</v>
      </c>
      <c r="P42" s="34">
        <v>0</v>
      </c>
      <c r="Q42" s="34">
        <v>8</v>
      </c>
      <c r="R42" s="34">
        <v>7</v>
      </c>
      <c r="S42" s="34">
        <v>8</v>
      </c>
      <c r="T42" s="34">
        <v>9</v>
      </c>
      <c r="U42" s="34">
        <v>7</v>
      </c>
      <c r="V42" s="34">
        <v>7</v>
      </c>
      <c r="W42" s="34">
        <v>6</v>
      </c>
      <c r="X42" s="50">
        <v>8</v>
      </c>
      <c r="Y42" s="66">
        <f t="shared" si="1"/>
        <v>140</v>
      </c>
      <c r="Z42" s="12"/>
    </row>
    <row r="43" spans="1:26" ht="15.75" customHeight="1" x14ac:dyDescent="0.25">
      <c r="A43" s="177"/>
      <c r="B43" s="22">
        <v>4</v>
      </c>
      <c r="C43" s="198"/>
      <c r="D43" s="89"/>
      <c r="E43" s="39"/>
      <c r="F43" s="24"/>
      <c r="G43" s="24"/>
      <c r="H43" s="24"/>
      <c r="I43" s="24"/>
      <c r="J43" s="24"/>
      <c r="K43" s="24"/>
      <c r="L43" s="24"/>
      <c r="M43" s="24"/>
      <c r="N43" s="27"/>
      <c r="O43" s="33"/>
      <c r="P43" s="24"/>
      <c r="Q43" s="24"/>
      <c r="R43" s="24"/>
      <c r="S43" s="24"/>
      <c r="T43" s="24"/>
      <c r="U43" s="24"/>
      <c r="V43" s="24"/>
      <c r="W43" s="24"/>
      <c r="X43" s="49"/>
      <c r="Y43" s="12">
        <f t="shared" si="1"/>
        <v>0</v>
      </c>
      <c r="Z43" s="12"/>
    </row>
    <row r="44" spans="1:26" ht="15.75" customHeight="1" x14ac:dyDescent="0.25">
      <c r="A44" s="177"/>
      <c r="B44" s="22">
        <v>5</v>
      </c>
      <c r="C44" s="198"/>
      <c r="D44" s="89"/>
      <c r="E44" s="37"/>
      <c r="F44" s="34"/>
      <c r="G44" s="34"/>
      <c r="H44" s="34"/>
      <c r="I44" s="34"/>
      <c r="J44" s="34"/>
      <c r="K44" s="34"/>
      <c r="L44" s="34"/>
      <c r="M44" s="34"/>
      <c r="N44" s="38"/>
      <c r="O44" s="35"/>
      <c r="P44" s="34"/>
      <c r="Q44" s="34"/>
      <c r="R44" s="34"/>
      <c r="S44" s="34"/>
      <c r="T44" s="34"/>
      <c r="U44" s="34"/>
      <c r="V44" s="34"/>
      <c r="W44" s="34"/>
      <c r="X44" s="50"/>
      <c r="Y44" s="66">
        <f t="shared" si="1"/>
        <v>0</v>
      </c>
      <c r="Z44" s="12"/>
    </row>
    <row r="45" spans="1:26" ht="15.75" customHeight="1" thickBot="1" x14ac:dyDescent="0.3">
      <c r="A45" s="178"/>
      <c r="B45" s="7">
        <v>6</v>
      </c>
      <c r="C45" s="199"/>
      <c r="D45" s="91"/>
      <c r="E45" s="40"/>
      <c r="F45" s="41"/>
      <c r="G45" s="41"/>
      <c r="H45" s="41"/>
      <c r="I45" s="41"/>
      <c r="J45" s="41"/>
      <c r="K45" s="41"/>
      <c r="L45" s="41"/>
      <c r="M45" s="41"/>
      <c r="N45" s="6"/>
      <c r="O45" s="111"/>
      <c r="P45" s="41"/>
      <c r="Q45" s="41"/>
      <c r="R45" s="41"/>
      <c r="S45" s="41"/>
      <c r="T45" s="41"/>
      <c r="U45" s="41"/>
      <c r="V45" s="41"/>
      <c r="W45" s="41"/>
      <c r="X45" s="80"/>
      <c r="Y45" s="13">
        <f t="shared" si="1"/>
        <v>0</v>
      </c>
      <c r="Z45" s="13"/>
    </row>
    <row r="46" spans="1:26" ht="15.75" customHeight="1" x14ac:dyDescent="0.25">
      <c r="A46" s="179">
        <v>8</v>
      </c>
      <c r="B46" s="21">
        <v>1</v>
      </c>
      <c r="C46" s="197" t="s">
        <v>108</v>
      </c>
      <c r="D46" s="92" t="s">
        <v>25</v>
      </c>
      <c r="E46" s="42">
        <v>10</v>
      </c>
      <c r="F46" s="43">
        <v>9</v>
      </c>
      <c r="G46" s="43">
        <v>9</v>
      </c>
      <c r="H46" s="43">
        <v>10</v>
      </c>
      <c r="I46" s="43">
        <v>9</v>
      </c>
      <c r="J46" s="43">
        <v>8</v>
      </c>
      <c r="K46" s="43">
        <v>9</v>
      </c>
      <c r="L46" s="43">
        <v>8</v>
      </c>
      <c r="M46" s="43">
        <v>0</v>
      </c>
      <c r="N46" s="44">
        <v>7</v>
      </c>
      <c r="O46" s="45">
        <v>9</v>
      </c>
      <c r="P46" s="43">
        <v>9</v>
      </c>
      <c r="Q46" s="43">
        <v>9</v>
      </c>
      <c r="R46" s="43">
        <v>8</v>
      </c>
      <c r="S46" s="43">
        <v>0</v>
      </c>
      <c r="T46" s="43">
        <v>10</v>
      </c>
      <c r="U46" s="43">
        <v>10</v>
      </c>
      <c r="V46" s="43">
        <v>8</v>
      </c>
      <c r="W46" s="43">
        <v>6</v>
      </c>
      <c r="X46" s="48">
        <v>6</v>
      </c>
      <c r="Y46" s="65">
        <f t="shared" si="1"/>
        <v>154</v>
      </c>
      <c r="Z46" s="11"/>
    </row>
    <row r="47" spans="1:26" ht="15.75" customHeight="1" x14ac:dyDescent="0.25">
      <c r="A47" s="177"/>
      <c r="B47" s="22">
        <v>2</v>
      </c>
      <c r="C47" s="198"/>
      <c r="D47" s="93" t="s">
        <v>76</v>
      </c>
      <c r="E47" s="39">
        <v>8</v>
      </c>
      <c r="F47" s="24">
        <v>6</v>
      </c>
      <c r="G47" s="24">
        <v>8</v>
      </c>
      <c r="H47" s="24">
        <v>9</v>
      </c>
      <c r="I47" s="24">
        <v>0</v>
      </c>
      <c r="J47" s="24">
        <v>0</v>
      </c>
      <c r="K47" s="24">
        <v>6</v>
      </c>
      <c r="L47" s="24">
        <v>8</v>
      </c>
      <c r="M47" s="24">
        <v>10</v>
      </c>
      <c r="N47" s="27">
        <v>0</v>
      </c>
      <c r="O47" s="33">
        <v>8</v>
      </c>
      <c r="P47" s="24">
        <v>8</v>
      </c>
      <c r="Q47" s="24">
        <v>8</v>
      </c>
      <c r="R47" s="24">
        <v>9</v>
      </c>
      <c r="S47" s="24">
        <v>9</v>
      </c>
      <c r="T47" s="24">
        <v>8</v>
      </c>
      <c r="U47" s="24">
        <v>9</v>
      </c>
      <c r="V47" s="24">
        <v>7</v>
      </c>
      <c r="W47" s="24">
        <v>7</v>
      </c>
      <c r="X47" s="49">
        <v>7</v>
      </c>
      <c r="Y47" s="12">
        <f t="shared" si="1"/>
        <v>135</v>
      </c>
      <c r="Z47" s="12"/>
    </row>
    <row r="48" spans="1:26" ht="15.75" customHeight="1" x14ac:dyDescent="0.25">
      <c r="A48" s="177"/>
      <c r="B48" s="22">
        <v>3</v>
      </c>
      <c r="C48" s="198"/>
      <c r="D48" s="25" t="s">
        <v>77</v>
      </c>
      <c r="E48" s="37">
        <v>6</v>
      </c>
      <c r="F48" s="34">
        <v>0</v>
      </c>
      <c r="G48" s="34">
        <v>10</v>
      </c>
      <c r="H48" s="34">
        <v>8</v>
      </c>
      <c r="I48" s="34">
        <v>8</v>
      </c>
      <c r="J48" s="34">
        <v>9</v>
      </c>
      <c r="K48" s="34">
        <v>8</v>
      </c>
      <c r="L48" s="34">
        <v>0</v>
      </c>
      <c r="M48" s="34">
        <v>7</v>
      </c>
      <c r="N48" s="38">
        <v>0</v>
      </c>
      <c r="O48" s="35">
        <v>10</v>
      </c>
      <c r="P48" s="34">
        <v>8</v>
      </c>
      <c r="Q48" s="34">
        <v>7</v>
      </c>
      <c r="R48" s="34">
        <v>8</v>
      </c>
      <c r="S48" s="34">
        <v>9</v>
      </c>
      <c r="T48" s="34">
        <v>8</v>
      </c>
      <c r="U48" s="34">
        <v>9</v>
      </c>
      <c r="V48" s="34">
        <v>7</v>
      </c>
      <c r="W48" s="34">
        <v>6</v>
      </c>
      <c r="X48" s="50">
        <v>0</v>
      </c>
      <c r="Y48" s="66">
        <f t="shared" si="1"/>
        <v>128</v>
      </c>
      <c r="Z48" s="12"/>
    </row>
    <row r="49" spans="1:26" ht="15.75" customHeight="1" x14ac:dyDescent="0.25">
      <c r="A49" s="177"/>
      <c r="B49" s="22">
        <v>4</v>
      </c>
      <c r="C49" s="198"/>
      <c r="D49" s="23" t="s">
        <v>80</v>
      </c>
      <c r="E49" s="39">
        <v>9</v>
      </c>
      <c r="F49" s="24">
        <v>8</v>
      </c>
      <c r="G49" s="24">
        <v>8</v>
      </c>
      <c r="H49" s="24">
        <v>7</v>
      </c>
      <c r="I49" s="24">
        <v>9</v>
      </c>
      <c r="J49" s="24">
        <v>8</v>
      </c>
      <c r="K49" s="24">
        <v>9</v>
      </c>
      <c r="L49" s="24">
        <v>7</v>
      </c>
      <c r="M49" s="24">
        <v>0</v>
      </c>
      <c r="N49" s="27">
        <v>8</v>
      </c>
      <c r="O49" s="33">
        <v>8</v>
      </c>
      <c r="P49" s="24">
        <v>10</v>
      </c>
      <c r="Q49" s="24">
        <v>10</v>
      </c>
      <c r="R49" s="24">
        <v>7</v>
      </c>
      <c r="S49" s="24">
        <v>7</v>
      </c>
      <c r="T49" s="24">
        <v>7</v>
      </c>
      <c r="U49" s="24">
        <v>9</v>
      </c>
      <c r="V49" s="24">
        <v>8</v>
      </c>
      <c r="W49" s="24">
        <v>9</v>
      </c>
      <c r="X49" s="49">
        <v>0</v>
      </c>
      <c r="Y49" s="12">
        <f t="shared" si="1"/>
        <v>148</v>
      </c>
      <c r="Z49" s="12"/>
    </row>
    <row r="50" spans="1:26" ht="15.75" customHeight="1" x14ac:dyDescent="0.25">
      <c r="A50" s="177"/>
      <c r="B50" s="22">
        <v>5</v>
      </c>
      <c r="C50" s="198"/>
      <c r="D50" s="23"/>
      <c r="E50" s="37"/>
      <c r="F50" s="34"/>
      <c r="G50" s="34"/>
      <c r="H50" s="34"/>
      <c r="I50" s="34"/>
      <c r="J50" s="34"/>
      <c r="K50" s="34"/>
      <c r="L50" s="34"/>
      <c r="M50" s="34"/>
      <c r="N50" s="38"/>
      <c r="O50" s="35"/>
      <c r="P50" s="34"/>
      <c r="Q50" s="34"/>
      <c r="R50" s="34"/>
      <c r="S50" s="34"/>
      <c r="T50" s="34"/>
      <c r="U50" s="34"/>
      <c r="V50" s="34"/>
      <c r="W50" s="34"/>
      <c r="X50" s="50"/>
      <c r="Y50" s="66">
        <f t="shared" si="1"/>
        <v>0</v>
      </c>
      <c r="Z50" s="12"/>
    </row>
    <row r="51" spans="1:26" ht="15.75" customHeight="1" thickBot="1" x14ac:dyDescent="0.3">
      <c r="A51" s="178"/>
      <c r="B51" s="7">
        <v>6</v>
      </c>
      <c r="C51" s="199"/>
      <c r="D51" s="29"/>
      <c r="E51" s="40"/>
      <c r="F51" s="41"/>
      <c r="G51" s="41"/>
      <c r="H51" s="41"/>
      <c r="I51" s="41"/>
      <c r="J51" s="41"/>
      <c r="K51" s="41"/>
      <c r="L51" s="41"/>
      <c r="M51" s="41"/>
      <c r="N51" s="6"/>
      <c r="O51" s="111"/>
      <c r="P51" s="41"/>
      <c r="Q51" s="41"/>
      <c r="R51" s="41"/>
      <c r="S51" s="41"/>
      <c r="T51" s="41"/>
      <c r="U51" s="41"/>
      <c r="V51" s="41"/>
      <c r="W51" s="41"/>
      <c r="X51" s="80"/>
      <c r="Y51" s="13">
        <f t="shared" si="1"/>
        <v>0</v>
      </c>
      <c r="Z51" s="13"/>
    </row>
    <row r="52" spans="1:26" ht="15.75" customHeight="1" x14ac:dyDescent="0.25">
      <c r="A52" s="179">
        <v>9</v>
      </c>
      <c r="B52" s="21">
        <v>1</v>
      </c>
      <c r="C52" s="197" t="s">
        <v>78</v>
      </c>
      <c r="D52" s="30" t="s">
        <v>81</v>
      </c>
      <c r="E52" s="42">
        <v>7</v>
      </c>
      <c r="F52" s="43">
        <v>9</v>
      </c>
      <c r="G52" s="43">
        <v>8</v>
      </c>
      <c r="H52" s="43">
        <v>10</v>
      </c>
      <c r="I52" s="43">
        <v>10</v>
      </c>
      <c r="J52" s="43">
        <v>8</v>
      </c>
      <c r="K52" s="43">
        <v>6</v>
      </c>
      <c r="L52" s="43">
        <v>7</v>
      </c>
      <c r="M52" s="43">
        <v>0</v>
      </c>
      <c r="N52" s="44">
        <v>8</v>
      </c>
      <c r="O52" s="45">
        <v>10</v>
      </c>
      <c r="P52" s="43">
        <v>8</v>
      </c>
      <c r="Q52" s="43">
        <v>10</v>
      </c>
      <c r="R52" s="43">
        <v>9</v>
      </c>
      <c r="S52" s="43">
        <v>10</v>
      </c>
      <c r="T52" s="43">
        <v>10</v>
      </c>
      <c r="U52" s="43">
        <v>9</v>
      </c>
      <c r="V52" s="43">
        <v>9</v>
      </c>
      <c r="W52" s="43">
        <v>10</v>
      </c>
      <c r="X52" s="48">
        <v>10</v>
      </c>
      <c r="Y52" s="65">
        <f t="shared" si="1"/>
        <v>168</v>
      </c>
      <c r="Z52" s="11"/>
    </row>
    <row r="53" spans="1:26" ht="15.75" customHeight="1" x14ac:dyDescent="0.25">
      <c r="A53" s="177"/>
      <c r="B53" s="22">
        <v>2</v>
      </c>
      <c r="C53" s="198"/>
      <c r="D53" s="31" t="s">
        <v>82</v>
      </c>
      <c r="E53" s="37">
        <v>6</v>
      </c>
      <c r="F53" s="34">
        <v>8</v>
      </c>
      <c r="G53" s="34">
        <v>0</v>
      </c>
      <c r="H53" s="34">
        <v>0</v>
      </c>
      <c r="I53" s="34">
        <v>7</v>
      </c>
      <c r="J53" s="34">
        <v>7</v>
      </c>
      <c r="K53" s="34">
        <v>0</v>
      </c>
      <c r="L53" s="34">
        <v>7</v>
      </c>
      <c r="M53" s="34">
        <v>8</v>
      </c>
      <c r="N53" s="38">
        <v>7</v>
      </c>
      <c r="O53" s="35">
        <v>0</v>
      </c>
      <c r="P53" s="34">
        <v>8</v>
      </c>
      <c r="Q53" s="34">
        <v>0</v>
      </c>
      <c r="R53" s="34">
        <v>8</v>
      </c>
      <c r="S53" s="34">
        <v>9</v>
      </c>
      <c r="T53" s="34">
        <v>0</v>
      </c>
      <c r="U53" s="34">
        <v>7</v>
      </c>
      <c r="V53" s="34">
        <v>8</v>
      </c>
      <c r="W53" s="34">
        <v>9</v>
      </c>
      <c r="X53" s="50">
        <v>6</v>
      </c>
      <c r="Y53" s="66">
        <f t="shared" ref="Y53:Y58" si="3">SUM(E53:X53)</f>
        <v>105</v>
      </c>
      <c r="Z53" s="12"/>
    </row>
    <row r="54" spans="1:26" ht="15.75" customHeight="1" x14ac:dyDescent="0.25">
      <c r="A54" s="177"/>
      <c r="B54" s="22">
        <v>3</v>
      </c>
      <c r="C54" s="198"/>
      <c r="D54" s="31" t="s">
        <v>83</v>
      </c>
      <c r="E54" s="39">
        <v>6</v>
      </c>
      <c r="F54" s="24">
        <v>9</v>
      </c>
      <c r="G54" s="24">
        <v>7</v>
      </c>
      <c r="H54" s="24">
        <v>0</v>
      </c>
      <c r="I54" s="24">
        <v>8</v>
      </c>
      <c r="J54" s="24">
        <v>7</v>
      </c>
      <c r="K54" s="24">
        <v>7</v>
      </c>
      <c r="L54" s="24">
        <v>9</v>
      </c>
      <c r="M54" s="24">
        <v>10</v>
      </c>
      <c r="N54" s="27">
        <v>8</v>
      </c>
      <c r="O54" s="33">
        <v>9</v>
      </c>
      <c r="P54" s="24">
        <v>8</v>
      </c>
      <c r="Q54" s="24">
        <v>10</v>
      </c>
      <c r="R54" s="24">
        <v>7</v>
      </c>
      <c r="S54" s="24">
        <v>8</v>
      </c>
      <c r="T54" s="24">
        <v>9</v>
      </c>
      <c r="U54" s="24">
        <v>8</v>
      </c>
      <c r="V54" s="24">
        <v>7</v>
      </c>
      <c r="W54" s="24">
        <v>9</v>
      </c>
      <c r="X54" s="49">
        <v>8</v>
      </c>
      <c r="Y54" s="12">
        <f t="shared" si="3"/>
        <v>154</v>
      </c>
      <c r="Z54" s="12"/>
    </row>
    <row r="55" spans="1:26" ht="15.75" customHeight="1" x14ac:dyDescent="0.25">
      <c r="A55" s="177"/>
      <c r="B55" s="22">
        <v>4</v>
      </c>
      <c r="C55" s="198"/>
      <c r="D55" s="115" t="s">
        <v>97</v>
      </c>
      <c r="E55" s="37">
        <v>0</v>
      </c>
      <c r="F55" s="34">
        <v>0</v>
      </c>
      <c r="G55" s="34">
        <v>0</v>
      </c>
      <c r="H55" s="34">
        <v>0</v>
      </c>
      <c r="I55" s="34">
        <v>0</v>
      </c>
      <c r="J55" s="34">
        <v>7</v>
      </c>
      <c r="K55" s="34">
        <v>9</v>
      </c>
      <c r="L55" s="34">
        <v>8</v>
      </c>
      <c r="M55" s="34">
        <v>7</v>
      </c>
      <c r="N55" s="38">
        <v>0</v>
      </c>
      <c r="O55" s="35">
        <v>0</v>
      </c>
      <c r="P55" s="34">
        <v>7</v>
      </c>
      <c r="Q55" s="34">
        <v>0</v>
      </c>
      <c r="R55" s="34">
        <v>0</v>
      </c>
      <c r="S55" s="34">
        <v>0</v>
      </c>
      <c r="T55" s="34">
        <v>0</v>
      </c>
      <c r="U55" s="34">
        <v>6</v>
      </c>
      <c r="V55" s="34">
        <v>8</v>
      </c>
      <c r="W55" s="34">
        <v>6</v>
      </c>
      <c r="X55" s="50">
        <v>0</v>
      </c>
      <c r="Y55" s="66">
        <f t="shared" si="3"/>
        <v>58</v>
      </c>
      <c r="Z55" s="12"/>
    </row>
    <row r="56" spans="1:26" ht="15.75" customHeight="1" x14ac:dyDescent="0.25">
      <c r="A56" s="177"/>
      <c r="B56" s="22">
        <v>5</v>
      </c>
      <c r="C56" s="198"/>
      <c r="D56" s="115" t="s">
        <v>98</v>
      </c>
      <c r="E56" s="37">
        <v>8</v>
      </c>
      <c r="F56" s="34">
        <v>7</v>
      </c>
      <c r="G56" s="34">
        <v>7</v>
      </c>
      <c r="H56" s="34">
        <v>10</v>
      </c>
      <c r="I56" s="34">
        <v>9</v>
      </c>
      <c r="J56" s="34">
        <v>7</v>
      </c>
      <c r="K56" s="34">
        <v>7</v>
      </c>
      <c r="L56" s="34">
        <v>8</v>
      </c>
      <c r="M56" s="34">
        <v>0</v>
      </c>
      <c r="N56" s="38">
        <v>0</v>
      </c>
      <c r="O56" s="35">
        <v>0</v>
      </c>
      <c r="P56" s="34">
        <v>0</v>
      </c>
      <c r="Q56" s="34">
        <v>7</v>
      </c>
      <c r="R56" s="34">
        <v>7</v>
      </c>
      <c r="S56" s="34">
        <v>0</v>
      </c>
      <c r="T56" s="34">
        <v>7</v>
      </c>
      <c r="U56" s="34">
        <v>7</v>
      </c>
      <c r="V56" s="34">
        <v>0</v>
      </c>
      <c r="W56" s="34">
        <v>0</v>
      </c>
      <c r="X56" s="50">
        <v>0</v>
      </c>
      <c r="Y56" s="66">
        <f t="shared" si="3"/>
        <v>91</v>
      </c>
      <c r="Z56" s="12"/>
    </row>
    <row r="57" spans="1:26" ht="15.75" customHeight="1" x14ac:dyDescent="0.25">
      <c r="A57" s="177"/>
      <c r="B57" s="22">
        <v>6</v>
      </c>
      <c r="C57" s="198"/>
      <c r="D57" s="31" t="s">
        <v>106</v>
      </c>
      <c r="E57" s="39">
        <v>7</v>
      </c>
      <c r="F57" s="24">
        <v>6</v>
      </c>
      <c r="G57" s="24">
        <v>7</v>
      </c>
      <c r="H57" s="24">
        <v>6</v>
      </c>
      <c r="I57" s="24">
        <v>6</v>
      </c>
      <c r="J57" s="24">
        <v>8</v>
      </c>
      <c r="K57" s="24">
        <v>8</v>
      </c>
      <c r="L57" s="24">
        <v>9</v>
      </c>
      <c r="M57" s="24">
        <v>0</v>
      </c>
      <c r="N57" s="27">
        <v>7</v>
      </c>
      <c r="O57" s="33">
        <v>8</v>
      </c>
      <c r="P57" s="24">
        <v>10</v>
      </c>
      <c r="Q57" s="24">
        <v>9</v>
      </c>
      <c r="R57" s="24">
        <v>7</v>
      </c>
      <c r="S57" s="24">
        <v>8</v>
      </c>
      <c r="T57" s="24">
        <v>9</v>
      </c>
      <c r="U57" s="24">
        <v>10</v>
      </c>
      <c r="V57" s="24">
        <v>9</v>
      </c>
      <c r="W57" s="24">
        <v>7</v>
      </c>
      <c r="X57" s="49">
        <v>10</v>
      </c>
      <c r="Y57" s="12">
        <f t="shared" si="3"/>
        <v>151</v>
      </c>
      <c r="Z57" s="110"/>
    </row>
    <row r="58" spans="1:26" ht="15.75" customHeight="1" x14ac:dyDescent="0.25">
      <c r="A58" s="177"/>
      <c r="B58" s="22">
        <v>7</v>
      </c>
      <c r="C58" s="198"/>
      <c r="D58" s="31" t="s">
        <v>84</v>
      </c>
      <c r="E58" s="37">
        <v>6</v>
      </c>
      <c r="F58" s="34">
        <v>0</v>
      </c>
      <c r="G58" s="34">
        <v>9</v>
      </c>
      <c r="H58" s="34">
        <v>8</v>
      </c>
      <c r="I58" s="34">
        <v>0</v>
      </c>
      <c r="J58" s="34">
        <v>5</v>
      </c>
      <c r="K58" s="34">
        <v>6</v>
      </c>
      <c r="L58" s="34">
        <v>7</v>
      </c>
      <c r="M58" s="34">
        <v>9</v>
      </c>
      <c r="N58" s="38">
        <v>6</v>
      </c>
      <c r="O58" s="35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50">
        <v>0</v>
      </c>
      <c r="Y58" s="66">
        <f t="shared" si="3"/>
        <v>56</v>
      </c>
      <c r="Z58" s="110"/>
    </row>
    <row r="59" spans="1:26" ht="15" customHeight="1" thickBot="1" x14ac:dyDescent="0.3">
      <c r="A59" s="178"/>
      <c r="B59" s="7">
        <v>8</v>
      </c>
      <c r="C59" s="199"/>
      <c r="D59" s="32" t="s">
        <v>85</v>
      </c>
      <c r="E59" s="40">
        <v>9</v>
      </c>
      <c r="F59" s="41">
        <v>10</v>
      </c>
      <c r="G59" s="41">
        <v>10</v>
      </c>
      <c r="H59" s="41">
        <v>10</v>
      </c>
      <c r="I59" s="41">
        <v>6</v>
      </c>
      <c r="J59" s="41">
        <v>10</v>
      </c>
      <c r="K59" s="41">
        <v>9</v>
      </c>
      <c r="L59" s="41">
        <v>10</v>
      </c>
      <c r="M59" s="41">
        <v>7</v>
      </c>
      <c r="N59" s="6">
        <v>8</v>
      </c>
      <c r="O59" s="111">
        <v>8</v>
      </c>
      <c r="P59" s="41">
        <v>9</v>
      </c>
      <c r="Q59" s="41">
        <v>10</v>
      </c>
      <c r="R59" s="41">
        <v>9</v>
      </c>
      <c r="S59" s="41">
        <v>10</v>
      </c>
      <c r="T59" s="41">
        <v>8</v>
      </c>
      <c r="U59" s="41">
        <v>9</v>
      </c>
      <c r="V59" s="41">
        <v>8</v>
      </c>
      <c r="W59" s="41">
        <v>10</v>
      </c>
      <c r="X59" s="80">
        <v>8</v>
      </c>
      <c r="Y59" s="164">
        <f t="shared" si="1"/>
        <v>178</v>
      </c>
      <c r="Z59" s="164">
        <v>2</v>
      </c>
    </row>
    <row r="60" spans="1:26" ht="15.75" customHeight="1" x14ac:dyDescent="0.2"/>
    <row r="61" spans="1:26" ht="15.75" customHeight="1" x14ac:dyDescent="0.2"/>
    <row r="62" spans="1:26" ht="15.75" customHeight="1" x14ac:dyDescent="0.2"/>
    <row r="63" spans="1:26" ht="15.75" customHeight="1" x14ac:dyDescent="0.2"/>
    <row r="64" spans="1:2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" customHeight="1" x14ac:dyDescent="0.2"/>
    <row r="70" ht="15" customHeight="1" x14ac:dyDescent="0.2"/>
    <row r="71" ht="15.75" customHeight="1" x14ac:dyDescent="0.2"/>
  </sheetData>
  <mergeCells count="20">
    <mergeCell ref="C16:C20"/>
    <mergeCell ref="A1:Z1"/>
    <mergeCell ref="A4:A9"/>
    <mergeCell ref="A10:A15"/>
    <mergeCell ref="A16:A20"/>
    <mergeCell ref="B2:Z2"/>
    <mergeCell ref="C4:C9"/>
    <mergeCell ref="C10:C15"/>
    <mergeCell ref="A28:A33"/>
    <mergeCell ref="A34:A39"/>
    <mergeCell ref="A52:A59"/>
    <mergeCell ref="A21:A27"/>
    <mergeCell ref="C21:C27"/>
    <mergeCell ref="C28:C33"/>
    <mergeCell ref="C34:C39"/>
    <mergeCell ref="C40:C45"/>
    <mergeCell ref="C46:C51"/>
    <mergeCell ref="A40:A45"/>
    <mergeCell ref="A46:A51"/>
    <mergeCell ref="C52:C5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pane xSplit="4" topLeftCell="E1" activePane="topRight" state="frozen"/>
      <selection pane="topRight" activeCell="M62" sqref="M62"/>
    </sheetView>
  </sheetViews>
  <sheetFormatPr defaultRowHeight="15" x14ac:dyDescent="0.25"/>
  <cols>
    <col min="1" max="2" width="5" customWidth="1"/>
    <col min="4" max="4" width="24.140625" customWidth="1"/>
    <col min="5" max="5" width="12.28515625" customWidth="1"/>
    <col min="6" max="6" width="12.85546875" customWidth="1"/>
    <col min="7" max="7" width="9.5703125" customWidth="1"/>
    <col min="9" max="9" width="16.5703125" bestFit="1" customWidth="1"/>
  </cols>
  <sheetData>
    <row r="1" spans="1:10" ht="15.75" thickBot="1" x14ac:dyDescent="0.3">
      <c r="A1" s="215" t="s">
        <v>94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ht="15.75" thickBot="1" x14ac:dyDescent="0.3">
      <c r="A2" s="182" t="s">
        <v>7</v>
      </c>
      <c r="B2" s="183"/>
      <c r="C2" s="183"/>
      <c r="D2" s="183"/>
      <c r="E2" s="183"/>
      <c r="F2" s="183"/>
      <c r="G2" s="183"/>
      <c r="H2" s="183"/>
      <c r="I2" s="183"/>
      <c r="J2" s="218"/>
    </row>
    <row r="3" spans="1:10" ht="50.25" customHeight="1" thickBot="1" x14ac:dyDescent="0.3">
      <c r="A3" s="168" t="s">
        <v>86</v>
      </c>
      <c r="B3" s="169" t="s">
        <v>1</v>
      </c>
      <c r="C3" s="169" t="s">
        <v>0</v>
      </c>
      <c r="D3" s="169" t="s">
        <v>2</v>
      </c>
      <c r="E3" s="169" t="s">
        <v>8</v>
      </c>
      <c r="F3" s="169" t="s">
        <v>9</v>
      </c>
      <c r="G3" s="169" t="s">
        <v>6</v>
      </c>
      <c r="H3" s="10" t="s">
        <v>4</v>
      </c>
      <c r="I3" s="169" t="s">
        <v>92</v>
      </c>
      <c r="J3" s="169" t="s">
        <v>93</v>
      </c>
    </row>
    <row r="4" spans="1:10" ht="15.75" customHeight="1" x14ac:dyDescent="0.25">
      <c r="A4" s="212">
        <v>1</v>
      </c>
      <c r="B4" s="143">
        <v>1</v>
      </c>
      <c r="C4" s="200" t="s">
        <v>109</v>
      </c>
      <c r="D4" s="146" t="s">
        <v>13</v>
      </c>
      <c r="E4" s="136">
        <f>SUM('A100'!O5,'A100'!Z5,'A100'!AK5)</f>
        <v>205</v>
      </c>
      <c r="F4" s="136">
        <f>Püstolkuulipilduja!Y4</f>
        <v>149</v>
      </c>
      <c r="G4" s="137">
        <f>Püstol!AA5</f>
        <v>38</v>
      </c>
      <c r="H4" s="165">
        <f t="shared" ref="H4:H35" si="0">SUM(E4:G4)</f>
        <v>392</v>
      </c>
      <c r="I4" s="219">
        <f>SUM(H4:H9)</f>
        <v>1981</v>
      </c>
      <c r="J4" s="206">
        <v>4</v>
      </c>
    </row>
    <row r="5" spans="1:10" ht="15.75" customHeight="1" x14ac:dyDescent="0.25">
      <c r="A5" s="213"/>
      <c r="B5" s="144">
        <v>2</v>
      </c>
      <c r="C5" s="201"/>
      <c r="D5" s="147" t="s">
        <v>14</v>
      </c>
      <c r="E5" s="134">
        <f>SUM('A100'!O6,'A100'!Z6,'A100'!AK6)</f>
        <v>223</v>
      </c>
      <c r="F5" s="134">
        <f>Püstolkuulipilduja!Y5</f>
        <v>84</v>
      </c>
      <c r="G5" s="135">
        <f>Püstol!AA6</f>
        <v>137</v>
      </c>
      <c r="H5" s="166">
        <f t="shared" si="0"/>
        <v>444</v>
      </c>
      <c r="I5" s="220"/>
      <c r="J5" s="207"/>
    </row>
    <row r="6" spans="1:10" ht="15.75" customHeight="1" x14ac:dyDescent="0.25">
      <c r="A6" s="213"/>
      <c r="B6" s="144">
        <v>3</v>
      </c>
      <c r="C6" s="201"/>
      <c r="D6" s="147" t="s">
        <v>16</v>
      </c>
      <c r="E6" s="134">
        <f>SUM('A100'!O7,'A100'!Z7,'A100'!AK7)</f>
        <v>235</v>
      </c>
      <c r="F6" s="134">
        <f>Püstolkuulipilduja!Y6</f>
        <v>153</v>
      </c>
      <c r="G6" s="135">
        <f>Püstol!AA7</f>
        <v>156</v>
      </c>
      <c r="H6" s="166">
        <f t="shared" si="0"/>
        <v>544</v>
      </c>
      <c r="I6" s="220"/>
      <c r="J6" s="207"/>
    </row>
    <row r="7" spans="1:10" ht="15.75" customHeight="1" x14ac:dyDescent="0.25">
      <c r="A7" s="213"/>
      <c r="B7" s="144">
        <v>4</v>
      </c>
      <c r="C7" s="201"/>
      <c r="D7" s="147" t="s">
        <v>17</v>
      </c>
      <c r="E7" s="134">
        <f>SUM('A100'!O8,'A100'!Z8,'A100'!AK8)</f>
        <v>205</v>
      </c>
      <c r="F7" s="134">
        <f>Püstolkuulipilduja!Y7</f>
        <v>78</v>
      </c>
      <c r="G7" s="135">
        <f>Püstol!AA8</f>
        <v>40</v>
      </c>
      <c r="H7" s="166">
        <f t="shared" si="0"/>
        <v>323</v>
      </c>
      <c r="I7" s="220"/>
      <c r="J7" s="207"/>
    </row>
    <row r="8" spans="1:10" ht="15.75" customHeight="1" x14ac:dyDescent="0.25">
      <c r="A8" s="213"/>
      <c r="B8" s="144">
        <v>5</v>
      </c>
      <c r="C8" s="201"/>
      <c r="D8" s="147" t="s">
        <v>63</v>
      </c>
      <c r="E8" s="134">
        <f>SUM('A100'!O9,'A100'!Z9,'A100'!AK9)</f>
        <v>169</v>
      </c>
      <c r="F8" s="134">
        <f>Püstolkuulipilduja!Y8</f>
        <v>45</v>
      </c>
      <c r="G8" s="135">
        <f>Püstol!AA9</f>
        <v>64</v>
      </c>
      <c r="H8" s="166">
        <f t="shared" si="0"/>
        <v>278</v>
      </c>
      <c r="I8" s="220"/>
      <c r="J8" s="207"/>
    </row>
    <row r="9" spans="1:10" ht="15.75" customHeight="1" thickBot="1" x14ac:dyDescent="0.3">
      <c r="A9" s="214"/>
      <c r="B9" s="145">
        <v>6</v>
      </c>
      <c r="C9" s="202"/>
      <c r="D9" s="148"/>
      <c r="E9" s="138">
        <f>SUM('A100'!O10,'A100'!Z10,'A100'!AK10)</f>
        <v>0</v>
      </c>
      <c r="F9" s="138">
        <f>Püstolkuulipilduja!Y9</f>
        <v>0</v>
      </c>
      <c r="G9" s="139">
        <f>Püstol!AA10</f>
        <v>0</v>
      </c>
      <c r="H9" s="142">
        <f t="shared" si="0"/>
        <v>0</v>
      </c>
      <c r="I9" s="221"/>
      <c r="J9" s="208"/>
    </row>
    <row r="10" spans="1:10" ht="15.75" customHeight="1" x14ac:dyDescent="0.25">
      <c r="A10" s="212">
        <v>2</v>
      </c>
      <c r="B10" s="143">
        <v>1</v>
      </c>
      <c r="C10" s="200" t="s">
        <v>72</v>
      </c>
      <c r="D10" s="146" t="s">
        <v>26</v>
      </c>
      <c r="E10" s="136">
        <f>SUM('A100'!O11,'A100'!Z11,'A100'!AK11)</f>
        <v>244</v>
      </c>
      <c r="F10" s="136">
        <f>Püstolkuulipilduja!Y10</f>
        <v>133</v>
      </c>
      <c r="G10" s="137">
        <f>Püstol!AA11</f>
        <v>164</v>
      </c>
      <c r="H10" s="165">
        <f t="shared" si="0"/>
        <v>541</v>
      </c>
      <c r="I10" s="219">
        <f>SUM(H10:H15)</f>
        <v>2071</v>
      </c>
      <c r="J10" s="209" t="s">
        <v>105</v>
      </c>
    </row>
    <row r="11" spans="1:10" ht="15.75" customHeight="1" x14ac:dyDescent="0.25">
      <c r="A11" s="213"/>
      <c r="B11" s="144">
        <v>2</v>
      </c>
      <c r="C11" s="201"/>
      <c r="D11" s="147"/>
      <c r="E11" s="134">
        <f>SUM('A100'!O12,'A100'!Z12,'A100'!AK12)</f>
        <v>0</v>
      </c>
      <c r="F11" s="134">
        <f>Püstolkuulipilduja!Y11</f>
        <v>0</v>
      </c>
      <c r="G11" s="135">
        <f>Püstol!AA12</f>
        <v>0</v>
      </c>
      <c r="H11" s="141">
        <f t="shared" si="0"/>
        <v>0</v>
      </c>
      <c r="I11" s="220"/>
      <c r="J11" s="210"/>
    </row>
    <row r="12" spans="1:10" ht="15.75" customHeight="1" x14ac:dyDescent="0.25">
      <c r="A12" s="213"/>
      <c r="B12" s="144">
        <v>3</v>
      </c>
      <c r="C12" s="201"/>
      <c r="D12" s="147" t="s">
        <v>15</v>
      </c>
      <c r="E12" s="134">
        <f>SUM('A100'!O13,'A100'!Z13,'A100'!AK13)</f>
        <v>257</v>
      </c>
      <c r="F12" s="134">
        <f>Püstolkuulipilduja!Y12</f>
        <v>177</v>
      </c>
      <c r="G12" s="135">
        <f>Püstol!AA13</f>
        <v>156</v>
      </c>
      <c r="H12" s="166">
        <f t="shared" si="0"/>
        <v>590</v>
      </c>
      <c r="I12" s="220"/>
      <c r="J12" s="210"/>
    </row>
    <row r="13" spans="1:10" ht="15.75" customHeight="1" x14ac:dyDescent="0.25">
      <c r="A13" s="213"/>
      <c r="B13" s="144">
        <v>4</v>
      </c>
      <c r="C13" s="201"/>
      <c r="D13" s="147" t="s">
        <v>64</v>
      </c>
      <c r="E13" s="134">
        <f>SUM('A100'!O14,'A100'!Z14,'A100'!AK14)</f>
        <v>266</v>
      </c>
      <c r="F13" s="134">
        <f>Püstolkuulipilduja!Y13</f>
        <v>168</v>
      </c>
      <c r="G13" s="135">
        <f>Püstol!AA14</f>
        <v>132</v>
      </c>
      <c r="H13" s="166">
        <f t="shared" si="0"/>
        <v>566</v>
      </c>
      <c r="I13" s="220"/>
      <c r="J13" s="210"/>
    </row>
    <row r="14" spans="1:10" ht="15.75" customHeight="1" x14ac:dyDescent="0.25">
      <c r="A14" s="213"/>
      <c r="B14" s="144">
        <v>5</v>
      </c>
      <c r="C14" s="201"/>
      <c r="D14" s="147"/>
      <c r="E14" s="134">
        <f>SUM('A100'!O15,'A100'!Z15,'A100'!AK15)</f>
        <v>0</v>
      </c>
      <c r="F14" s="134">
        <f>Püstolkuulipilduja!Y14</f>
        <v>0</v>
      </c>
      <c r="G14" s="135">
        <f>Püstol!AA15</f>
        <v>0</v>
      </c>
      <c r="H14" s="141">
        <f t="shared" si="0"/>
        <v>0</v>
      </c>
      <c r="I14" s="220"/>
      <c r="J14" s="210"/>
    </row>
    <row r="15" spans="1:10" ht="15.75" customHeight="1" thickBot="1" x14ac:dyDescent="0.3">
      <c r="A15" s="214"/>
      <c r="B15" s="145">
        <v>6</v>
      </c>
      <c r="C15" s="202"/>
      <c r="D15" s="148" t="s">
        <v>100</v>
      </c>
      <c r="E15" s="138">
        <f>SUM('A100'!O16,'A100'!Z16,'A100'!AK16)</f>
        <v>224</v>
      </c>
      <c r="F15" s="138">
        <f>Püstolkuulipilduja!Y15</f>
        <v>115</v>
      </c>
      <c r="G15" s="139">
        <f>Püstol!AA16</f>
        <v>35</v>
      </c>
      <c r="H15" s="167">
        <f t="shared" si="0"/>
        <v>374</v>
      </c>
      <c r="I15" s="221"/>
      <c r="J15" s="211"/>
    </row>
    <row r="16" spans="1:10" ht="16.5" customHeight="1" x14ac:dyDescent="0.25">
      <c r="A16" s="212">
        <v>3</v>
      </c>
      <c r="B16" s="143">
        <v>1</v>
      </c>
      <c r="C16" s="197" t="s">
        <v>71</v>
      </c>
      <c r="D16" s="146" t="s">
        <v>23</v>
      </c>
      <c r="E16" s="136">
        <f>SUM('A100'!O17,'A100'!Z17,'A100'!AK17)</f>
        <v>271</v>
      </c>
      <c r="F16" s="136">
        <f>Püstolkuulipilduja!Y16</f>
        <v>152</v>
      </c>
      <c r="G16" s="137">
        <f>Püstol!AA17</f>
        <v>140</v>
      </c>
      <c r="H16" s="165">
        <f t="shared" si="0"/>
        <v>563</v>
      </c>
      <c r="I16" s="219">
        <f>SUM(H16:H20)</f>
        <v>1296</v>
      </c>
      <c r="J16" s="206">
        <v>9</v>
      </c>
    </row>
    <row r="17" spans="1:10" x14ac:dyDescent="0.25">
      <c r="A17" s="213"/>
      <c r="B17" s="144">
        <v>2</v>
      </c>
      <c r="C17" s="198"/>
      <c r="D17" s="147"/>
      <c r="E17" s="134">
        <f>SUM('A100'!O18,'A100'!Z18,'A100'!AK18)</f>
        <v>0</v>
      </c>
      <c r="F17" s="134">
        <f>Püstolkuulipilduja!Y17</f>
        <v>0</v>
      </c>
      <c r="G17" s="135">
        <f>Püstol!AA18</f>
        <v>0</v>
      </c>
      <c r="H17" s="141">
        <f t="shared" si="0"/>
        <v>0</v>
      </c>
      <c r="I17" s="220"/>
      <c r="J17" s="207"/>
    </row>
    <row r="18" spans="1:10" x14ac:dyDescent="0.25">
      <c r="A18" s="213"/>
      <c r="B18" s="144">
        <v>3</v>
      </c>
      <c r="C18" s="198"/>
      <c r="D18" s="155"/>
      <c r="E18" s="134">
        <f>SUM('A100'!O19,'A100'!Z19,'A100'!AK19)</f>
        <v>0</v>
      </c>
      <c r="F18" s="134">
        <f>Püstolkuulipilduja!Y18</f>
        <v>0</v>
      </c>
      <c r="G18" s="135">
        <f>Püstol!AA19</f>
        <v>0</v>
      </c>
      <c r="H18" s="141">
        <f t="shared" si="0"/>
        <v>0</v>
      </c>
      <c r="I18" s="220"/>
      <c r="J18" s="207"/>
    </row>
    <row r="19" spans="1:10" x14ac:dyDescent="0.25">
      <c r="A19" s="213"/>
      <c r="B19" s="144">
        <v>4</v>
      </c>
      <c r="C19" s="198"/>
      <c r="D19" s="147" t="s">
        <v>95</v>
      </c>
      <c r="E19" s="134">
        <f>SUM('A100'!O20,'A100'!Z20,'A100'!AK20)</f>
        <v>204</v>
      </c>
      <c r="F19" s="134">
        <f>Püstolkuulipilduja!Y19</f>
        <v>158</v>
      </c>
      <c r="G19" s="135">
        <f>Püstol!AA20</f>
        <v>93</v>
      </c>
      <c r="H19" s="166">
        <f t="shared" si="0"/>
        <v>455</v>
      </c>
      <c r="I19" s="220"/>
      <c r="J19" s="207"/>
    </row>
    <row r="20" spans="1:10" ht="15.75" thickBot="1" x14ac:dyDescent="0.3">
      <c r="A20" s="214"/>
      <c r="B20" s="145">
        <v>5</v>
      </c>
      <c r="C20" s="199"/>
      <c r="D20" s="148" t="s">
        <v>24</v>
      </c>
      <c r="E20" s="138">
        <f>SUM('A100'!O21,'A100'!Z21,'A100'!AK21)</f>
        <v>135</v>
      </c>
      <c r="F20" s="138">
        <f>Püstolkuulipilduja!Y20</f>
        <v>103</v>
      </c>
      <c r="G20" s="139">
        <f>Püstol!AA21</f>
        <v>40</v>
      </c>
      <c r="H20" s="167">
        <f t="shared" si="0"/>
        <v>278</v>
      </c>
      <c r="I20" s="221"/>
      <c r="J20" s="208"/>
    </row>
    <row r="21" spans="1:10" ht="15.75" customHeight="1" x14ac:dyDescent="0.25">
      <c r="A21" s="212">
        <v>4</v>
      </c>
      <c r="B21" s="143">
        <v>1</v>
      </c>
      <c r="C21" s="197" t="s">
        <v>70</v>
      </c>
      <c r="D21" s="146" t="s">
        <v>11</v>
      </c>
      <c r="E21" s="136">
        <f>SUM('A100'!O22,'A100'!Z22,'A100'!AK22)</f>
        <v>189</v>
      </c>
      <c r="F21" s="136">
        <f>Püstolkuulipilduja!Y21</f>
        <v>108</v>
      </c>
      <c r="G21" s="137">
        <f>Püstol!AA22</f>
        <v>14</v>
      </c>
      <c r="H21" s="140">
        <f t="shared" si="0"/>
        <v>311</v>
      </c>
      <c r="I21" s="203">
        <f>SUM(H25,H26,H22,H23,H27)</f>
        <v>2189</v>
      </c>
      <c r="J21" s="194" t="s">
        <v>104</v>
      </c>
    </row>
    <row r="22" spans="1:10" x14ac:dyDescent="0.25">
      <c r="A22" s="213"/>
      <c r="B22" s="144">
        <v>2</v>
      </c>
      <c r="C22" s="198"/>
      <c r="D22" s="147" t="s">
        <v>61</v>
      </c>
      <c r="E22" s="134">
        <f>SUM('A100'!O23,'A100'!Z23,'A100'!AK23)</f>
        <v>188</v>
      </c>
      <c r="F22" s="134">
        <f>Püstolkuulipilduja!Y22</f>
        <v>148</v>
      </c>
      <c r="G22" s="135">
        <f>Püstol!AA23</f>
        <v>137</v>
      </c>
      <c r="H22" s="166">
        <f t="shared" si="0"/>
        <v>473</v>
      </c>
      <c r="I22" s="204"/>
      <c r="J22" s="195"/>
    </row>
    <row r="23" spans="1:10" x14ac:dyDescent="0.25">
      <c r="A23" s="213"/>
      <c r="B23" s="144">
        <v>3</v>
      </c>
      <c r="C23" s="198"/>
      <c r="D23" s="147" t="s">
        <v>12</v>
      </c>
      <c r="E23" s="134">
        <f>SUM('A100'!O24,'A100'!Z24,'A100'!AK24)</f>
        <v>200</v>
      </c>
      <c r="F23" s="134">
        <f>Püstolkuulipilduja!Y23</f>
        <v>149</v>
      </c>
      <c r="G23" s="135">
        <f>Püstol!AA24</f>
        <v>78</v>
      </c>
      <c r="H23" s="166">
        <f t="shared" si="0"/>
        <v>427</v>
      </c>
      <c r="I23" s="204"/>
      <c r="J23" s="195"/>
    </row>
    <row r="24" spans="1:10" x14ac:dyDescent="0.25">
      <c r="A24" s="213"/>
      <c r="B24" s="144">
        <v>4</v>
      </c>
      <c r="C24" s="198"/>
      <c r="D24" s="147" t="s">
        <v>62</v>
      </c>
      <c r="E24" s="134">
        <f>SUM('A100'!O25,'A100'!Z25,'A100'!AK25)</f>
        <v>167</v>
      </c>
      <c r="F24" s="134">
        <f>Püstolkuulipilduja!Y24</f>
        <v>78</v>
      </c>
      <c r="G24" s="135">
        <f>Püstol!AA25</f>
        <v>35</v>
      </c>
      <c r="H24" s="141">
        <f t="shared" si="0"/>
        <v>280</v>
      </c>
      <c r="I24" s="204"/>
      <c r="J24" s="195"/>
    </row>
    <row r="25" spans="1:10" x14ac:dyDescent="0.25">
      <c r="A25" s="213"/>
      <c r="B25" s="144">
        <v>5</v>
      </c>
      <c r="C25" s="198"/>
      <c r="D25" s="147" t="s">
        <v>99</v>
      </c>
      <c r="E25" s="134">
        <f>SUM('A100'!O26,'A100'!Z26,'A100'!AK26)</f>
        <v>225</v>
      </c>
      <c r="F25" s="134">
        <f>Püstolkuulipilduja!Y25</f>
        <v>138</v>
      </c>
      <c r="G25" s="135">
        <f>Püstol!AA26</f>
        <v>123</v>
      </c>
      <c r="H25" s="166">
        <f t="shared" si="0"/>
        <v>486</v>
      </c>
      <c r="I25" s="204"/>
      <c r="J25" s="195"/>
    </row>
    <row r="26" spans="1:10" x14ac:dyDescent="0.25">
      <c r="A26" s="213"/>
      <c r="B26" s="144">
        <v>6</v>
      </c>
      <c r="C26" s="198"/>
      <c r="D26" s="147" t="s">
        <v>68</v>
      </c>
      <c r="E26" s="134">
        <f>SUM('A100'!O27,'A100'!Z27,'A100'!AK27)</f>
        <v>208</v>
      </c>
      <c r="F26" s="134">
        <f>Püstolkuulipilduja!Y26</f>
        <v>140</v>
      </c>
      <c r="G26" s="135">
        <f>Püstol!AA27</f>
        <v>116</v>
      </c>
      <c r="H26" s="166">
        <f t="shared" si="0"/>
        <v>464</v>
      </c>
      <c r="I26" s="204"/>
      <c r="J26" s="195"/>
    </row>
    <row r="27" spans="1:10" ht="15.75" thickBot="1" x14ac:dyDescent="0.3">
      <c r="A27" s="214"/>
      <c r="B27" s="145">
        <v>7</v>
      </c>
      <c r="C27" s="199"/>
      <c r="D27" s="148" t="s">
        <v>79</v>
      </c>
      <c r="E27" s="138">
        <f>SUM('A100'!O28,'A100'!Z28,'A100'!AK28)</f>
        <v>228</v>
      </c>
      <c r="F27" s="138">
        <f>Püstolkuulipilduja!Y27</f>
        <v>72</v>
      </c>
      <c r="G27" s="139">
        <f>Püstol!AA28</f>
        <v>39</v>
      </c>
      <c r="H27" s="167">
        <f t="shared" si="0"/>
        <v>339</v>
      </c>
      <c r="I27" s="205"/>
      <c r="J27" s="196"/>
    </row>
    <row r="28" spans="1:10" ht="15.75" customHeight="1" x14ac:dyDescent="0.25">
      <c r="A28" s="212">
        <v>5</v>
      </c>
      <c r="B28" s="143">
        <v>1</v>
      </c>
      <c r="C28" s="200" t="s">
        <v>69</v>
      </c>
      <c r="D28" s="149" t="s">
        <v>21</v>
      </c>
      <c r="E28" s="136">
        <f>SUM('A100'!O29,'A100'!Z29,'A100'!AK29)</f>
        <v>198</v>
      </c>
      <c r="F28" s="136">
        <f>Püstolkuulipilduja!Y28</f>
        <v>138</v>
      </c>
      <c r="G28" s="137">
        <f>Püstol!AA29</f>
        <v>80</v>
      </c>
      <c r="H28" s="165">
        <f t="shared" si="0"/>
        <v>416</v>
      </c>
      <c r="I28" s="203">
        <f>SUM(H28:H33)</f>
        <v>1879</v>
      </c>
      <c r="J28" s="206">
        <v>5</v>
      </c>
    </row>
    <row r="29" spans="1:10" x14ac:dyDescent="0.25">
      <c r="A29" s="213"/>
      <c r="B29" s="144">
        <v>2</v>
      </c>
      <c r="C29" s="201"/>
      <c r="D29" s="152" t="s">
        <v>73</v>
      </c>
      <c r="E29" s="134">
        <f>SUM('A100'!O30,'A100'!Z30,'A100'!AK30)</f>
        <v>258</v>
      </c>
      <c r="F29" s="134">
        <f>Püstolkuulipilduja!Y29</f>
        <v>180</v>
      </c>
      <c r="G29" s="135">
        <f>Püstol!AA30</f>
        <v>42</v>
      </c>
      <c r="H29" s="166">
        <f t="shared" si="0"/>
        <v>480</v>
      </c>
      <c r="I29" s="204"/>
      <c r="J29" s="207"/>
    </row>
    <row r="30" spans="1:10" x14ac:dyDescent="0.25">
      <c r="A30" s="213"/>
      <c r="B30" s="144">
        <v>3</v>
      </c>
      <c r="C30" s="201"/>
      <c r="D30" s="152" t="s">
        <v>74</v>
      </c>
      <c r="E30" s="134">
        <f>SUM('A100'!O31,'A100'!Z31,'A100'!AK31)</f>
        <v>182</v>
      </c>
      <c r="F30" s="134">
        <f>Püstolkuulipilduja!Y30</f>
        <v>168</v>
      </c>
      <c r="G30" s="135">
        <f>Püstol!AA31</f>
        <v>43</v>
      </c>
      <c r="H30" s="166">
        <f t="shared" si="0"/>
        <v>393</v>
      </c>
      <c r="I30" s="204"/>
      <c r="J30" s="207"/>
    </row>
    <row r="31" spans="1:10" x14ac:dyDescent="0.25">
      <c r="A31" s="213"/>
      <c r="B31" s="144">
        <v>4</v>
      </c>
      <c r="C31" s="201"/>
      <c r="D31" s="152" t="s">
        <v>75</v>
      </c>
      <c r="E31" s="134">
        <f>SUM('A100'!O32,'A100'!Z32,'A100'!AK32)</f>
        <v>127</v>
      </c>
      <c r="F31" s="134">
        <f>Püstolkuulipilduja!Y31</f>
        <v>30</v>
      </c>
      <c r="G31" s="135">
        <f>Püstol!AA32</f>
        <v>45</v>
      </c>
      <c r="H31" s="166">
        <f t="shared" si="0"/>
        <v>202</v>
      </c>
      <c r="I31" s="204"/>
      <c r="J31" s="207"/>
    </row>
    <row r="32" spans="1:10" x14ac:dyDescent="0.25">
      <c r="A32" s="213"/>
      <c r="B32" s="144">
        <v>5</v>
      </c>
      <c r="C32" s="201"/>
      <c r="D32" s="152" t="s">
        <v>20</v>
      </c>
      <c r="E32" s="134">
        <f>SUM('A100'!O33,'A100'!Z33,'A100'!AK33)</f>
        <v>141</v>
      </c>
      <c r="F32" s="134">
        <f>Püstolkuulipilduja!Y32</f>
        <v>136</v>
      </c>
      <c r="G32" s="135">
        <f>Püstol!AA33</f>
        <v>111</v>
      </c>
      <c r="H32" s="166">
        <f t="shared" si="0"/>
        <v>388</v>
      </c>
      <c r="I32" s="204"/>
      <c r="J32" s="207"/>
    </row>
    <row r="33" spans="1:10" ht="15.75" thickBot="1" x14ac:dyDescent="0.3">
      <c r="A33" s="214"/>
      <c r="B33" s="145">
        <v>6</v>
      </c>
      <c r="C33" s="202"/>
      <c r="D33" s="154"/>
      <c r="E33" s="138">
        <f>SUM('A100'!O34,'A100'!Z34,'A100'!AK34)</f>
        <v>0</v>
      </c>
      <c r="F33" s="138">
        <f>Püstolkuulipilduja!Y33</f>
        <v>0</v>
      </c>
      <c r="G33" s="139">
        <f>Püstol!AA34</f>
        <v>0</v>
      </c>
      <c r="H33" s="142">
        <f t="shared" si="0"/>
        <v>0</v>
      </c>
      <c r="I33" s="205"/>
      <c r="J33" s="208"/>
    </row>
    <row r="34" spans="1:10" ht="15" customHeight="1" x14ac:dyDescent="0.25">
      <c r="A34" s="212">
        <v>6</v>
      </c>
      <c r="B34" s="143">
        <v>1</v>
      </c>
      <c r="C34" s="200" t="s">
        <v>65</v>
      </c>
      <c r="D34" s="149" t="s">
        <v>66</v>
      </c>
      <c r="E34" s="136">
        <f>SUM('A100'!O35,'A100'!Z35,'A100'!AK35)</f>
        <v>124</v>
      </c>
      <c r="F34" s="136">
        <f>Püstolkuulipilduja!Y34</f>
        <v>15</v>
      </c>
      <c r="G34" s="137">
        <f>Püstol!AA35</f>
        <v>34</v>
      </c>
      <c r="H34" s="165">
        <f t="shared" si="0"/>
        <v>173</v>
      </c>
      <c r="I34" s="203">
        <f>SUM(H34:H39)</f>
        <v>1765</v>
      </c>
      <c r="J34" s="206">
        <v>7</v>
      </c>
    </row>
    <row r="35" spans="1:10" ht="15.75" customHeight="1" x14ac:dyDescent="0.25">
      <c r="A35" s="213"/>
      <c r="B35" s="144">
        <v>2</v>
      </c>
      <c r="C35" s="201"/>
      <c r="D35" s="152" t="s">
        <v>107</v>
      </c>
      <c r="E35" s="134">
        <f>SUM('A100'!O36,'A100'!Z36,'A100'!AK36)</f>
        <v>146</v>
      </c>
      <c r="F35" s="134">
        <f>Püstolkuulipilduja!Y35</f>
        <v>63</v>
      </c>
      <c r="G35" s="135">
        <f>Püstol!AA36</f>
        <v>105</v>
      </c>
      <c r="H35" s="166">
        <f t="shared" si="0"/>
        <v>314</v>
      </c>
      <c r="I35" s="204"/>
      <c r="J35" s="207"/>
    </row>
    <row r="36" spans="1:10" ht="15.75" customHeight="1" x14ac:dyDescent="0.25">
      <c r="A36" s="213"/>
      <c r="B36" s="144">
        <v>3</v>
      </c>
      <c r="C36" s="201"/>
      <c r="D36" s="152" t="s">
        <v>67</v>
      </c>
      <c r="E36" s="134">
        <f>SUM('A100'!O37,'A100'!Z37,'A100'!AK37)</f>
        <v>228</v>
      </c>
      <c r="F36" s="134">
        <f>Püstolkuulipilduja!Y36</f>
        <v>117</v>
      </c>
      <c r="G36" s="135">
        <f>Püstol!AA37</f>
        <v>141</v>
      </c>
      <c r="H36" s="166">
        <f t="shared" ref="H36:H59" si="1">SUM(E36:G36)</f>
        <v>486</v>
      </c>
      <c r="I36" s="204"/>
      <c r="J36" s="207"/>
    </row>
    <row r="37" spans="1:10" ht="15.75" customHeight="1" x14ac:dyDescent="0.25">
      <c r="A37" s="213"/>
      <c r="B37" s="144">
        <v>4</v>
      </c>
      <c r="C37" s="201"/>
      <c r="D37" s="152" t="s">
        <v>22</v>
      </c>
      <c r="E37" s="134">
        <f>SUM('A100'!O38,'A100'!Z38,'A100'!AK38)</f>
        <v>215</v>
      </c>
      <c r="F37" s="134">
        <f>Püstolkuulipilduja!Y37</f>
        <v>44</v>
      </c>
      <c r="G37" s="135">
        <f>Püstol!AA38</f>
        <v>81</v>
      </c>
      <c r="H37" s="166">
        <f t="shared" si="1"/>
        <v>340</v>
      </c>
      <c r="I37" s="204"/>
      <c r="J37" s="207"/>
    </row>
    <row r="38" spans="1:10" ht="15.75" customHeight="1" x14ac:dyDescent="0.25">
      <c r="A38" s="213"/>
      <c r="B38" s="144">
        <v>5</v>
      </c>
      <c r="C38" s="201"/>
      <c r="D38" s="152" t="s">
        <v>96</v>
      </c>
      <c r="E38" s="134">
        <f>SUM('A100'!O39,'A100'!Z39,'A100'!AK39)</f>
        <v>217</v>
      </c>
      <c r="F38" s="134">
        <f>Püstolkuulipilduja!Y38</f>
        <v>137</v>
      </c>
      <c r="G38" s="135">
        <f>Püstol!AA39</f>
        <v>98</v>
      </c>
      <c r="H38" s="166">
        <f t="shared" si="1"/>
        <v>452</v>
      </c>
      <c r="I38" s="204"/>
      <c r="J38" s="207"/>
    </row>
    <row r="39" spans="1:10" ht="15.75" customHeight="1" thickBot="1" x14ac:dyDescent="0.3">
      <c r="A39" s="214"/>
      <c r="B39" s="145">
        <v>6</v>
      </c>
      <c r="C39" s="202"/>
      <c r="D39" s="153"/>
      <c r="E39" s="138">
        <f>SUM('A100'!O40,'A100'!Z40,'A100'!AK40)</f>
        <v>0</v>
      </c>
      <c r="F39" s="138">
        <f>Püstolkuulipilduja!Y39</f>
        <v>0</v>
      </c>
      <c r="G39" s="139">
        <f>Püstol!AA40</f>
        <v>0</v>
      </c>
      <c r="H39" s="142">
        <f t="shared" si="1"/>
        <v>0</v>
      </c>
      <c r="I39" s="205"/>
      <c r="J39" s="208"/>
    </row>
    <row r="40" spans="1:10" ht="15.75" customHeight="1" x14ac:dyDescent="0.25">
      <c r="A40" s="212">
        <v>7</v>
      </c>
      <c r="B40" s="143">
        <v>1</v>
      </c>
      <c r="C40" s="197" t="s">
        <v>10</v>
      </c>
      <c r="D40" s="146" t="s">
        <v>18</v>
      </c>
      <c r="E40" s="136">
        <f>SUM('A100'!O41,'A100'!Z41,'A100'!AK41)</f>
        <v>270</v>
      </c>
      <c r="F40" s="136">
        <f>Püstolkuulipilduja!Y40</f>
        <v>143</v>
      </c>
      <c r="G40" s="137">
        <f>Püstol!AA41</f>
        <v>155</v>
      </c>
      <c r="H40" s="165">
        <f t="shared" si="1"/>
        <v>568</v>
      </c>
      <c r="I40" s="203">
        <f>SUM(H40:H45)</f>
        <v>1556</v>
      </c>
      <c r="J40" s="206">
        <v>8</v>
      </c>
    </row>
    <row r="41" spans="1:10" ht="15.75" customHeight="1" x14ac:dyDescent="0.25">
      <c r="A41" s="213"/>
      <c r="B41" s="144">
        <v>2</v>
      </c>
      <c r="C41" s="198"/>
      <c r="D41" s="147" t="s">
        <v>19</v>
      </c>
      <c r="E41" s="134">
        <f>SUM('A100'!O42,'A100'!Z42,'A100'!AK42)</f>
        <v>216</v>
      </c>
      <c r="F41" s="134">
        <f>Püstolkuulipilduja!Y41</f>
        <v>158</v>
      </c>
      <c r="G41" s="135">
        <f>Püstol!AA42</f>
        <v>86</v>
      </c>
      <c r="H41" s="166">
        <f t="shared" si="1"/>
        <v>460</v>
      </c>
      <c r="I41" s="204"/>
      <c r="J41" s="207"/>
    </row>
    <row r="42" spans="1:10" ht="15.75" customHeight="1" x14ac:dyDescent="0.25">
      <c r="A42" s="213"/>
      <c r="B42" s="144">
        <v>3</v>
      </c>
      <c r="C42" s="198"/>
      <c r="D42" s="152" t="s">
        <v>60</v>
      </c>
      <c r="E42" s="134">
        <f>SUM('A100'!O43,'A100'!Z43,'A100'!AK43)</f>
        <v>236</v>
      </c>
      <c r="F42" s="134">
        <f>Püstolkuulipilduja!Y42</f>
        <v>140</v>
      </c>
      <c r="G42" s="135">
        <f>Püstol!AA43</f>
        <v>152</v>
      </c>
      <c r="H42" s="166">
        <f t="shared" si="1"/>
        <v>528</v>
      </c>
      <c r="I42" s="204"/>
      <c r="J42" s="207"/>
    </row>
    <row r="43" spans="1:10" ht="15.75" customHeight="1" x14ac:dyDescent="0.25">
      <c r="A43" s="213"/>
      <c r="B43" s="144">
        <v>4</v>
      </c>
      <c r="C43" s="198"/>
      <c r="D43" s="147"/>
      <c r="E43" s="134">
        <f>SUM('A100'!O44,'A100'!Z44,'A100'!AK44)</f>
        <v>0</v>
      </c>
      <c r="F43" s="134">
        <f>Püstolkuulipilduja!Y43</f>
        <v>0</v>
      </c>
      <c r="G43" s="135">
        <f>Püstol!AA44</f>
        <v>0</v>
      </c>
      <c r="H43" s="141">
        <f t="shared" si="1"/>
        <v>0</v>
      </c>
      <c r="I43" s="204"/>
      <c r="J43" s="207"/>
    </row>
    <row r="44" spans="1:10" ht="15" customHeight="1" x14ac:dyDescent="0.25">
      <c r="A44" s="213"/>
      <c r="B44" s="144">
        <v>5</v>
      </c>
      <c r="C44" s="198"/>
      <c r="D44" s="147"/>
      <c r="E44" s="134">
        <f>SUM('A100'!O45,'A100'!Z45,'A100'!AK45)</f>
        <v>0</v>
      </c>
      <c r="F44" s="134">
        <f>Püstolkuulipilduja!Y44</f>
        <v>0</v>
      </c>
      <c r="G44" s="135">
        <f>Püstol!AA45</f>
        <v>0</v>
      </c>
      <c r="H44" s="141">
        <f t="shared" si="1"/>
        <v>0</v>
      </c>
      <c r="I44" s="204"/>
      <c r="J44" s="207"/>
    </row>
    <row r="45" spans="1:10" ht="15.75" customHeight="1" thickBot="1" x14ac:dyDescent="0.3">
      <c r="A45" s="214"/>
      <c r="B45" s="145">
        <v>6</v>
      </c>
      <c r="C45" s="199"/>
      <c r="D45" s="148"/>
      <c r="E45" s="138">
        <f>SUM('A100'!O46,'A100'!Z46,'A100'!AK46)</f>
        <v>0</v>
      </c>
      <c r="F45" s="138">
        <f>Püstolkuulipilduja!Y45</f>
        <v>0</v>
      </c>
      <c r="G45" s="139">
        <f>Püstol!AA46</f>
        <v>0</v>
      </c>
      <c r="H45" s="142">
        <f t="shared" si="1"/>
        <v>0</v>
      </c>
      <c r="I45" s="205"/>
      <c r="J45" s="208"/>
    </row>
    <row r="46" spans="1:10" ht="15" customHeight="1" x14ac:dyDescent="0.25">
      <c r="A46" s="212">
        <v>8</v>
      </c>
      <c r="B46" s="143">
        <v>1</v>
      </c>
      <c r="C46" s="197" t="s">
        <v>108</v>
      </c>
      <c r="D46" s="149" t="s">
        <v>25</v>
      </c>
      <c r="E46" s="136">
        <f>SUM('A100'!O47,'A100'!Z47,'A100'!AK47)</f>
        <v>249</v>
      </c>
      <c r="F46" s="136">
        <f>Püstolkuulipilduja!Y46</f>
        <v>154</v>
      </c>
      <c r="G46" s="137">
        <f>Püstol!AA47</f>
        <v>66</v>
      </c>
      <c r="H46" s="165">
        <f t="shared" si="1"/>
        <v>469</v>
      </c>
      <c r="I46" s="203">
        <f>SUM(H46:H51)</f>
        <v>1840</v>
      </c>
      <c r="J46" s="206">
        <v>6</v>
      </c>
    </row>
    <row r="47" spans="1:10" ht="15" customHeight="1" x14ac:dyDescent="0.25">
      <c r="A47" s="213"/>
      <c r="B47" s="144">
        <v>2</v>
      </c>
      <c r="C47" s="198"/>
      <c r="D47" s="150" t="s">
        <v>76</v>
      </c>
      <c r="E47" s="134">
        <f>SUM('A100'!O48,'A100'!Z48,'A100'!AK48)</f>
        <v>231</v>
      </c>
      <c r="F47" s="134">
        <f>Püstolkuulipilduja!Y47</f>
        <v>135</v>
      </c>
      <c r="G47" s="135">
        <f>Püstol!AA48</f>
        <v>85</v>
      </c>
      <c r="H47" s="166">
        <f t="shared" si="1"/>
        <v>451</v>
      </c>
      <c r="I47" s="204"/>
      <c r="J47" s="207"/>
    </row>
    <row r="48" spans="1:10" ht="15" customHeight="1" x14ac:dyDescent="0.25">
      <c r="A48" s="213"/>
      <c r="B48" s="144">
        <v>3</v>
      </c>
      <c r="C48" s="198"/>
      <c r="D48" s="150" t="s">
        <v>77</v>
      </c>
      <c r="E48" s="134">
        <f>SUM('A100'!O49,'A100'!Z49,'A100'!AK49)</f>
        <v>235</v>
      </c>
      <c r="F48" s="134">
        <f>Püstolkuulipilduja!Y48</f>
        <v>128</v>
      </c>
      <c r="G48" s="135">
        <f>Püstol!AA49</f>
        <v>101</v>
      </c>
      <c r="H48" s="166">
        <f t="shared" si="1"/>
        <v>464</v>
      </c>
      <c r="I48" s="204"/>
      <c r="J48" s="207"/>
    </row>
    <row r="49" spans="1:10" ht="15" customHeight="1" x14ac:dyDescent="0.25">
      <c r="A49" s="213"/>
      <c r="B49" s="144">
        <v>4</v>
      </c>
      <c r="C49" s="198"/>
      <c r="D49" s="150" t="s">
        <v>80</v>
      </c>
      <c r="E49" s="134">
        <f>SUM('A100'!O50,'A100'!Z50,'A100'!AK50)</f>
        <v>253</v>
      </c>
      <c r="F49" s="134">
        <f>Püstolkuulipilduja!Y49</f>
        <v>148</v>
      </c>
      <c r="G49" s="135">
        <f>Püstol!AA50</f>
        <v>55</v>
      </c>
      <c r="H49" s="166">
        <f t="shared" si="1"/>
        <v>456</v>
      </c>
      <c r="I49" s="204"/>
      <c r="J49" s="207"/>
    </row>
    <row r="50" spans="1:10" ht="15" customHeight="1" x14ac:dyDescent="0.25">
      <c r="A50" s="213"/>
      <c r="B50" s="144">
        <v>5</v>
      </c>
      <c r="C50" s="198"/>
      <c r="D50" s="150"/>
      <c r="E50" s="134">
        <f>SUM('A100'!O51,'A100'!Z51,'A100'!AK51)</f>
        <v>0</v>
      </c>
      <c r="F50" s="134">
        <f>Püstolkuulipilduja!Y50</f>
        <v>0</v>
      </c>
      <c r="G50" s="135">
        <f>Püstol!AA51</f>
        <v>0</v>
      </c>
      <c r="H50" s="141">
        <f t="shared" si="1"/>
        <v>0</v>
      </c>
      <c r="I50" s="204"/>
      <c r="J50" s="207"/>
    </row>
    <row r="51" spans="1:10" ht="15.75" customHeight="1" thickBot="1" x14ac:dyDescent="0.3">
      <c r="A51" s="214"/>
      <c r="B51" s="145">
        <v>6</v>
      </c>
      <c r="C51" s="199"/>
      <c r="D51" s="151"/>
      <c r="E51" s="138">
        <f>SUM('A100'!O52,'A100'!Z52,'A100'!AK52)</f>
        <v>0</v>
      </c>
      <c r="F51" s="138">
        <f>Püstolkuulipilduja!Y51</f>
        <v>0</v>
      </c>
      <c r="G51" s="139">
        <f>Püstol!AA52</f>
        <v>0</v>
      </c>
      <c r="H51" s="142">
        <f t="shared" si="1"/>
        <v>0</v>
      </c>
      <c r="I51" s="205"/>
      <c r="J51" s="208"/>
    </row>
    <row r="52" spans="1:10" ht="15" customHeight="1" x14ac:dyDescent="0.25">
      <c r="A52" s="212">
        <v>9</v>
      </c>
      <c r="B52" s="143">
        <v>1</v>
      </c>
      <c r="C52" s="197" t="s">
        <v>78</v>
      </c>
      <c r="D52" s="146" t="s">
        <v>81</v>
      </c>
      <c r="E52" s="136">
        <f>SUM('A100'!O53,'A100'!Z53,'A100'!AK53)</f>
        <v>263</v>
      </c>
      <c r="F52" s="136">
        <f>Püstolkuulipilduja!Y52</f>
        <v>168</v>
      </c>
      <c r="G52" s="137">
        <f>Püstol!AA53</f>
        <v>115</v>
      </c>
      <c r="H52" s="165">
        <f t="shared" si="1"/>
        <v>546</v>
      </c>
      <c r="I52" s="203">
        <f>SUM(H52,H54,H59,H56,H57)</f>
        <v>2498</v>
      </c>
      <c r="J52" s="194" t="s">
        <v>103</v>
      </c>
    </row>
    <row r="53" spans="1:10" ht="15" customHeight="1" x14ac:dyDescent="0.25">
      <c r="A53" s="213"/>
      <c r="B53" s="144">
        <v>2</v>
      </c>
      <c r="C53" s="198"/>
      <c r="D53" s="147" t="s">
        <v>82</v>
      </c>
      <c r="E53" s="134">
        <f>SUM('A100'!O54,'A100'!Z54,'A100'!AK54)</f>
        <v>188</v>
      </c>
      <c r="F53" s="134">
        <f>Püstolkuulipilduja!Y53</f>
        <v>105</v>
      </c>
      <c r="G53" s="135">
        <f>Püstol!AA54</f>
        <v>87</v>
      </c>
      <c r="H53" s="141">
        <f t="shared" si="1"/>
        <v>380</v>
      </c>
      <c r="I53" s="204"/>
      <c r="J53" s="195"/>
    </row>
    <row r="54" spans="1:10" ht="15" customHeight="1" x14ac:dyDescent="0.25">
      <c r="A54" s="213"/>
      <c r="B54" s="144">
        <v>3</v>
      </c>
      <c r="C54" s="198"/>
      <c r="D54" s="147" t="s">
        <v>83</v>
      </c>
      <c r="E54" s="134">
        <f>SUM('A100'!O55,'A100'!Z55,'A100'!AK55)</f>
        <v>252</v>
      </c>
      <c r="F54" s="134">
        <f>Püstolkuulipilduja!Y54</f>
        <v>154</v>
      </c>
      <c r="G54" s="135">
        <f>Püstol!AA55</f>
        <v>99</v>
      </c>
      <c r="H54" s="166">
        <f t="shared" si="1"/>
        <v>505</v>
      </c>
      <c r="I54" s="204"/>
      <c r="J54" s="195"/>
    </row>
    <row r="55" spans="1:10" ht="15" customHeight="1" x14ac:dyDescent="0.25">
      <c r="A55" s="213"/>
      <c r="B55" s="144">
        <v>4</v>
      </c>
      <c r="C55" s="198"/>
      <c r="D55" s="147" t="s">
        <v>97</v>
      </c>
      <c r="E55" s="134">
        <f>SUM('A100'!O56,'A100'!Z56,'A100'!AK56)</f>
        <v>219</v>
      </c>
      <c r="F55" s="134">
        <f>Püstolkuulipilduja!Y55</f>
        <v>58</v>
      </c>
      <c r="G55" s="135">
        <f>Püstol!AA56</f>
        <v>70</v>
      </c>
      <c r="H55" s="141">
        <f t="shared" si="1"/>
        <v>347</v>
      </c>
      <c r="I55" s="204"/>
      <c r="J55" s="195"/>
    </row>
    <row r="56" spans="1:10" ht="15" customHeight="1" x14ac:dyDescent="0.25">
      <c r="A56" s="213"/>
      <c r="B56" s="144">
        <v>5</v>
      </c>
      <c r="C56" s="198"/>
      <c r="D56" s="147" t="s">
        <v>98</v>
      </c>
      <c r="E56" s="134">
        <f>SUM('A100'!O57,'A100'!Z57,'A100'!AK57)</f>
        <v>260</v>
      </c>
      <c r="F56" s="134">
        <f>Püstolkuulipilduja!Y56</f>
        <v>91</v>
      </c>
      <c r="G56" s="135">
        <f>Püstol!AA57</f>
        <v>126</v>
      </c>
      <c r="H56" s="166">
        <f t="shared" si="1"/>
        <v>477</v>
      </c>
      <c r="I56" s="204"/>
      <c r="J56" s="195"/>
    </row>
    <row r="57" spans="1:10" ht="15" customHeight="1" x14ac:dyDescent="0.25">
      <c r="A57" s="213"/>
      <c r="B57" s="144">
        <v>6</v>
      </c>
      <c r="C57" s="198"/>
      <c r="D57" s="147" t="s">
        <v>101</v>
      </c>
      <c r="E57" s="134">
        <f>SUM('A100'!O58,'A100'!Z58,'A100'!AK58)</f>
        <v>227</v>
      </c>
      <c r="F57" s="134">
        <f>Püstolkuulipilduja!Y57</f>
        <v>151</v>
      </c>
      <c r="G57" s="135">
        <f>Püstol!AA58</f>
        <v>82</v>
      </c>
      <c r="H57" s="166">
        <f t="shared" si="1"/>
        <v>460</v>
      </c>
      <c r="I57" s="204"/>
      <c r="J57" s="195"/>
    </row>
    <row r="58" spans="1:10" ht="15" customHeight="1" x14ac:dyDescent="0.25">
      <c r="A58" s="213"/>
      <c r="B58" s="144">
        <v>7</v>
      </c>
      <c r="C58" s="198"/>
      <c r="D58" s="147" t="s">
        <v>84</v>
      </c>
      <c r="E58" s="134">
        <f>SUM('A100'!O59,'A100'!Z59,'A100'!AK59)</f>
        <v>188</v>
      </c>
      <c r="F58" s="134">
        <f>Püstolkuulipilduja!Y58</f>
        <v>56</v>
      </c>
      <c r="G58" s="135">
        <f>Püstol!AA59</f>
        <v>91</v>
      </c>
      <c r="H58" s="141">
        <f t="shared" si="1"/>
        <v>335</v>
      </c>
      <c r="I58" s="204"/>
      <c r="J58" s="195"/>
    </row>
    <row r="59" spans="1:10" ht="15.75" customHeight="1" thickBot="1" x14ac:dyDescent="0.3">
      <c r="A59" s="214"/>
      <c r="B59" s="145">
        <v>8</v>
      </c>
      <c r="C59" s="199"/>
      <c r="D59" s="148" t="s">
        <v>85</v>
      </c>
      <c r="E59" s="138">
        <f>SUM('A100'!O60,'A100'!Z60,'A100'!AK60)</f>
        <v>256</v>
      </c>
      <c r="F59" s="138">
        <f>Püstolkuulipilduja!Y59</f>
        <v>178</v>
      </c>
      <c r="G59" s="139">
        <f>Püstol!AA60</f>
        <v>76</v>
      </c>
      <c r="H59" s="167">
        <f t="shared" si="1"/>
        <v>510</v>
      </c>
      <c r="I59" s="205"/>
      <c r="J59" s="196"/>
    </row>
    <row r="60" spans="1:10" ht="15" customHeight="1" x14ac:dyDescent="0.25"/>
    <row r="61" spans="1:10" ht="15" customHeight="1" x14ac:dyDescent="0.25"/>
    <row r="62" spans="1:10" ht="15" customHeight="1" x14ac:dyDescent="0.25"/>
    <row r="63" spans="1:10" ht="15" customHeight="1" x14ac:dyDescent="0.25"/>
    <row r="64" spans="1:10" ht="15" customHeight="1" x14ac:dyDescent="0.25"/>
    <row r="65" ht="15.7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.75" customHeight="1" x14ac:dyDescent="0.25"/>
  </sheetData>
  <mergeCells count="38">
    <mergeCell ref="A1:J1"/>
    <mergeCell ref="A34:A39"/>
    <mergeCell ref="A40:A45"/>
    <mergeCell ref="A46:A51"/>
    <mergeCell ref="A4:A9"/>
    <mergeCell ref="A10:A15"/>
    <mergeCell ref="A16:A20"/>
    <mergeCell ref="A21:A27"/>
    <mergeCell ref="A28:A33"/>
    <mergeCell ref="C46:C51"/>
    <mergeCell ref="I46:I51"/>
    <mergeCell ref="J46:J51"/>
    <mergeCell ref="C40:C45"/>
    <mergeCell ref="I16:I20"/>
    <mergeCell ref="J16:J20"/>
    <mergeCell ref="A2:J2"/>
    <mergeCell ref="A52:A59"/>
    <mergeCell ref="I28:I33"/>
    <mergeCell ref="J28:J33"/>
    <mergeCell ref="C52:C59"/>
    <mergeCell ref="I52:I59"/>
    <mergeCell ref="J52:J59"/>
    <mergeCell ref="J34:J39"/>
    <mergeCell ref="J40:J45"/>
    <mergeCell ref="C34:C39"/>
    <mergeCell ref="C4:C9"/>
    <mergeCell ref="I4:I9"/>
    <mergeCell ref="J4:J9"/>
    <mergeCell ref="C10:C15"/>
    <mergeCell ref="I10:I15"/>
    <mergeCell ref="J10:J15"/>
    <mergeCell ref="J21:J27"/>
    <mergeCell ref="C16:C20"/>
    <mergeCell ref="C28:C33"/>
    <mergeCell ref="I34:I39"/>
    <mergeCell ref="I40:I45"/>
    <mergeCell ref="C21:C27"/>
    <mergeCell ref="I21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A100</vt:lpstr>
      <vt:lpstr>Püstol</vt:lpstr>
      <vt:lpstr>Püstolkuulipilduja</vt:lpstr>
      <vt:lpstr>Koond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Õim</dc:creator>
  <cp:lastModifiedBy>Kirsti Paavel</cp:lastModifiedBy>
  <cp:lastPrinted>2019-11-23T06:57:06Z</cp:lastPrinted>
  <dcterms:created xsi:type="dcterms:W3CDTF">2015-12-09T20:25:14Z</dcterms:created>
  <dcterms:modified xsi:type="dcterms:W3CDTF">2019-11-26T14:18:18Z</dcterms:modified>
</cp:coreProperties>
</file>